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300" tabRatio="789" activeTab="4"/>
  </bookViews>
  <sheets>
    <sheet name="チーム情報" sheetId="1" r:id="rId1"/>
    <sheet name="選手情報" sheetId="2" r:id="rId2"/>
    <sheet name="全国大会用" sheetId="3" state="hidden" r:id="rId3"/>
    <sheet name="申込書（ブロック大会）" sheetId="4" r:id="rId4"/>
    <sheet name="県大会説明書" sheetId="5" r:id="rId5"/>
    <sheet name="②冊子申込書" sheetId="6" r:id="rId6"/>
    <sheet name="申込書（福岡県大会）" sheetId="7" r:id="rId7"/>
    <sheet name="MRSチェック" sheetId="8" r:id="rId8"/>
    <sheet name="プログラム" sheetId="9" r:id="rId9"/>
    <sheet name="申込書（全国大会）" sheetId="10" state="hidden" r:id="rId10"/>
    <sheet name="オーダー表（12名）" sheetId="11" state="hidden" r:id="rId11"/>
    <sheet name="プログラム必要項目※印刷会社用 入力の必要はありません" sheetId="12" state="hidden" r:id="rId12"/>
  </sheets>
  <definedNames>
    <definedName name="_xlnm.Print_Area" localSheetId="5">'②冊子申込書'!$A$1:$L$31</definedName>
    <definedName name="_xlnm.Print_Area" localSheetId="0">'チーム情報'!$A$1:$BF$40</definedName>
    <definedName name="_xlnm.Print_Area" localSheetId="3">'申込書（ブロック大会）'!$A$1:$BG$64</definedName>
    <definedName name="_xlnm.Print_Area" localSheetId="9">'申込書（全国大会）'!$A$1:$BG$69</definedName>
    <definedName name="_xlnm.Print_Area" localSheetId="6">'申込書（福岡県大会）'!$A$1:$BG$64</definedName>
    <definedName name="_xlnm.Print_Area" localSheetId="1">'選手情報'!$A$1:$AZ$33</definedName>
    <definedName name="_xlnm.Print_Area" localSheetId="2">'全国大会用'!$A$1:$BF$39</definedName>
  </definedNames>
  <calcPr fullCalcOnLoad="1"/>
</workbook>
</file>

<file path=xl/sharedStrings.xml><?xml version="1.0" encoding="utf-8"?>
<sst xmlns="http://schemas.openxmlformats.org/spreadsheetml/2006/main" count="449" uniqueCount="238">
  <si>
    <t>第</t>
  </si>
  <si>
    <t>回全日本バレーボール小学生大会に下記のとおり参加申込致します。</t>
  </si>
  <si>
    <t>線</t>
  </si>
  <si>
    <t>駅</t>
  </si>
  <si>
    <t>チーム
所在地</t>
  </si>
  <si>
    <t>最寄駅</t>
  </si>
  <si>
    <t>マネージャー</t>
  </si>
  <si>
    <t>監　　　督</t>
  </si>
  <si>
    <t>都道府県大会参加申込書</t>
  </si>
  <si>
    <t>監　　督</t>
  </si>
  <si>
    <t>コ　ー　チ</t>
  </si>
  <si>
    <t>〒</t>
  </si>
  <si>
    <t>背番号</t>
  </si>
  <si>
    <t>氏　　　名</t>
  </si>
  <si>
    <t>学年</t>
  </si>
  <si>
    <t>身　長</t>
  </si>
  <si>
    <t>（</t>
  </si>
  <si>
    <t>）</t>
  </si>
  <si>
    <t>―</t>
  </si>
  <si>
    <t>Ｉ　Ｄ　番　号</t>
  </si>
  <si>
    <t>学　校　名</t>
  </si>
  <si>
    <t>チーム名</t>
  </si>
  <si>
    <t>氏名</t>
  </si>
  <si>
    <t>氏名</t>
  </si>
  <si>
    <t>身長</t>
  </si>
  <si>
    <t>チーム名</t>
  </si>
  <si>
    <t>市区町村</t>
  </si>
  <si>
    <t>監督</t>
  </si>
  <si>
    <t>コーチ</t>
  </si>
  <si>
    <t>マネージャー</t>
  </si>
  <si>
    <t>※日小連or日体協↑</t>
  </si>
  <si>
    <t>※半角数字↑</t>
  </si>
  <si>
    <t>大会申込責任者</t>
  </si>
  <si>
    <t>半角↑</t>
  </si>
  <si>
    <t>名字と名前の間に↑</t>
  </si>
  <si>
    <t>※キャプテンは丸数字</t>
  </si>
  <si>
    <t>スペース</t>
  </si>
  <si>
    <t>コ　ー　チ</t>
  </si>
  <si>
    <t>マネージャー</t>
  </si>
  <si>
    <t>スタッフＩＤ</t>
  </si>
  <si>
    <t>指導者資格下段</t>
  </si>
  <si>
    <t>受講証番号上段</t>
  </si>
  <si>
    <t>指導者資格上段</t>
  </si>
  <si>
    <t>受講証番号下段</t>
  </si>
  <si>
    <t>出場種別</t>
  </si>
  <si>
    <t>男子か女子か混合か</t>
  </si>
  <si>
    <t>チームID</t>
  </si>
  <si>
    <t>携帯
番号</t>
  </si>
  <si>
    <t>日本スポーツ協会の資格
及び登録番号</t>
  </si>
  <si>
    <t>公益財団法人</t>
  </si>
  <si>
    <t>背番号</t>
  </si>
  <si>
    <t>学年</t>
  </si>
  <si>
    <t>男女</t>
  </si>
  <si>
    <t>監督</t>
  </si>
  <si>
    <t>コーチ</t>
  </si>
  <si>
    <t>マネージャー</t>
  </si>
  <si>
    <t>年齢</t>
  </si>
  <si>
    <t>住所</t>
  </si>
  <si>
    <t>日本スポーツ協会</t>
  </si>
  <si>
    <t>種別</t>
  </si>
  <si>
    <t>番号</t>
  </si>
  <si>
    <t>-</t>
  </si>
  <si>
    <t>〒</t>
  </si>
  <si>
    <t>正式チーム名称</t>
  </si>
  <si>
    <t>チームID</t>
  </si>
  <si>
    <t>所在地</t>
  </si>
  <si>
    <t>最寄り駅</t>
  </si>
  <si>
    <t>都道府県</t>
  </si>
  <si>
    <t>出場回数</t>
  </si>
  <si>
    <t>線</t>
  </si>
  <si>
    <t>駅</t>
  </si>
  <si>
    <t>表記チーム名称</t>
  </si>
  <si>
    <t>（市/区/町/村/郡）</t>
  </si>
  <si>
    <t>-</t>
  </si>
  <si>
    <t>携帯電話番号</t>
  </si>
  <si>
    <t>申込責任者</t>
  </si>
  <si>
    <t>連絡責任者</t>
  </si>
  <si>
    <t>指導者講習会</t>
  </si>
  <si>
    <t>名</t>
  </si>
  <si>
    <t>姓</t>
  </si>
  <si>
    <t>カテゴリー</t>
  </si>
  <si>
    <t>身長</t>
  </si>
  <si>
    <t>学校名</t>
  </si>
  <si>
    <t>競技者
番号</t>
  </si>
  <si>
    <t>申込日</t>
  </si>
  <si>
    <t>年</t>
  </si>
  <si>
    <t>月</t>
  </si>
  <si>
    <t>日</t>
  </si>
  <si>
    <t>メールアドレス</t>
  </si>
  <si>
    <t>正式チーム名称（フリガナ）</t>
  </si>
  <si>
    <t>姓（フリガナ）</t>
  </si>
  <si>
    <t>名（フリガナ）</t>
  </si>
  <si>
    <t>銀行名</t>
  </si>
  <si>
    <t>銀行</t>
  </si>
  <si>
    <t>支店名</t>
  </si>
  <si>
    <t>支店</t>
  </si>
  <si>
    <t>預金種別</t>
  </si>
  <si>
    <t>口座番号</t>
  </si>
  <si>
    <t>口座名義</t>
  </si>
  <si>
    <t>プログラム
購入部数</t>
  </si>
  <si>
    <t>部</t>
  </si>
  <si>
    <t>■チーム所在地</t>
  </si>
  <si>
    <t>■責任者</t>
  </si>
  <si>
    <t>■旅費振込先</t>
  </si>
  <si>
    <t>■選手一覧</t>
  </si>
  <si>
    <t>姓（フリガナ）</t>
  </si>
  <si>
    <t>名（フリガナ）</t>
  </si>
  <si>
    <t>才</t>
  </si>
  <si>
    <t>回</t>
  </si>
  <si>
    <t>男女</t>
  </si>
  <si>
    <t>メンバーID</t>
  </si>
  <si>
    <r>
      <t>チームI</t>
    </r>
    <r>
      <rPr>
        <sz val="8"/>
        <color indexed="8"/>
        <rFont val="ＭＳ 明朝"/>
        <family val="1"/>
      </rPr>
      <t>D</t>
    </r>
  </si>
  <si>
    <t>チーム名
＆
チームID</t>
  </si>
  <si>
    <t>住所</t>
  </si>
  <si>
    <r>
      <t>チームスタッフI</t>
    </r>
    <r>
      <rPr>
        <sz val="8"/>
        <color indexed="8"/>
        <rFont val="ＭＳ 明朝"/>
        <family val="1"/>
      </rPr>
      <t>D</t>
    </r>
    <r>
      <rPr>
        <sz val="8"/>
        <color indexed="8"/>
        <rFont val="ＭＳ 明朝"/>
        <family val="1"/>
      </rPr>
      <t>登録番号</t>
    </r>
  </si>
  <si>
    <t>■資格</t>
  </si>
  <si>
    <t>■スタッフ</t>
  </si>
  <si>
    <t>■その他</t>
  </si>
  <si>
    <t>■チーム</t>
  </si>
  <si>
    <t>■その他</t>
  </si>
  <si>
    <t>指導者講習会
受講証明書番号</t>
  </si>
  <si>
    <t>全国大会参加申込書</t>
  </si>
  <si>
    <t>日本バレーボール協会会長　殿</t>
  </si>
  <si>
    <t>出場回数</t>
  </si>
  <si>
    <t>部</t>
  </si>
  <si>
    <t>プログラム
購入部数</t>
  </si>
  <si>
    <t>申込責任者</t>
  </si>
  <si>
    <t>連絡
責任者</t>
  </si>
  <si>
    <t>※全国大会に出場するチームはこの申込書と同じ選手名で申込をする事になりますので、選手名を記入する際には充分に注意をしてください。</t>
  </si>
  <si>
    <t>※学校名は、都道府県から記入すること。（例：○○県○○立○○小学校）</t>
  </si>
  <si>
    <t>※チーム所在地は、チームが主として活動する所在地を記入してください。</t>
  </si>
  <si>
    <r>
      <t>※チーム名</t>
    </r>
    <r>
      <rPr>
        <sz val="8"/>
        <color indexed="10"/>
        <rFont val="Yu Gothic"/>
        <family val="3"/>
      </rPr>
      <t>、氏名</t>
    </r>
    <r>
      <rPr>
        <sz val="8"/>
        <color indexed="10"/>
        <rFont val="ＪＳＰ明朝"/>
        <family val="1"/>
      </rPr>
      <t>には必ずフリガナを記入してください。</t>
    </r>
  </si>
  <si>
    <t>選手名簿</t>
  </si>
  <si>
    <t>（キャプテンの背番号を○で囲ってください。）</t>
  </si>
  <si>
    <t>バレーボール協会会長　殿</t>
  </si>
  <si>
    <t>都道府県</t>
  </si>
  <si>
    <r>
      <t>※大会参加申込書は、Excelデータで都道府県小連にメール添付にて送付し、１部コピーをチームで保管</t>
    </r>
    <r>
      <rPr>
        <sz val="8"/>
        <color indexed="10"/>
        <rFont val="MS UI Gothic"/>
        <family val="3"/>
      </rPr>
      <t>し、本大会出場チームは必ず控（コピー）を持参すること。</t>
    </r>
  </si>
  <si>
    <t>男女</t>
  </si>
  <si>
    <t>E-mail</t>
  </si>
  <si>
    <t>E-mail</t>
  </si>
  <si>
    <t>①</t>
  </si>
  <si>
    <t>都道府県</t>
  </si>
  <si>
    <t>福岡県</t>
  </si>
  <si>
    <t>福岡県ブロック大会参加申込書</t>
  </si>
  <si>
    <t>ブロック</t>
  </si>
  <si>
    <t>ブロック</t>
  </si>
  <si>
    <t>地区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</si>
  <si>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</si>
  <si>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</si>
  <si>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</si>
  <si>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</si>
  <si>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</si>
  <si>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</si>
  <si>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</si>
  <si>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</si>
  <si>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</si>
  <si>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</si>
  <si>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</si>
  <si>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※大会期間中、大会本部・指定業者の撮影した写真が展示されたりホームページに掲示される事を了承します。</t>
  </si>
  <si>
    <t>地区</t>
  </si>
  <si>
    <t>カテゴリー</t>
  </si>
  <si>
    <t>チーム名</t>
  </si>
  <si>
    <t>監督名</t>
  </si>
  <si>
    <t>コーチ名</t>
  </si>
  <si>
    <t>帯同審判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</si>
  <si>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</si>
  <si>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</si>
  <si>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</si>
  <si>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</si>
  <si>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</si>
  <si>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</si>
  <si>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</si>
  <si>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</si>
  <si>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</si>
  <si>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>選手10</t>
  </si>
  <si>
    <t>選手11</t>
  </si>
  <si>
    <t>選手12</t>
  </si>
  <si>
    <t>大会プログラム用選手名簿</t>
  </si>
  <si>
    <t>C</t>
  </si>
  <si>
    <t>M</t>
  </si>
  <si>
    <t>帯同
審判</t>
  </si>
  <si>
    <t>背番号</t>
  </si>
  <si>
    <t>選　　手</t>
  </si>
  <si>
    <t>参加チーム各位</t>
  </si>
  <si>
    <t>福岡県小学生バレーボール連盟　</t>
  </si>
  <si>
    <t>冊子の購入について（ご案内）</t>
  </si>
  <si>
    <t>＜掲載内容＞</t>
  </si>
  <si>
    <r>
      <t>　開催要項・大会役員・競技役員名・参加チーム一覧・</t>
    </r>
    <r>
      <rPr>
        <b/>
        <sz val="12"/>
        <color indexed="10"/>
        <rFont val="HG丸ｺﾞｼｯｸM-PRO"/>
        <family val="3"/>
      </rPr>
      <t>大会参加選手名簿</t>
    </r>
    <r>
      <rPr>
        <b/>
        <sz val="11"/>
        <rFont val="HG丸ｺﾞｼｯｸM-PRO"/>
        <family val="3"/>
      </rPr>
      <t>・</t>
    </r>
    <r>
      <rPr>
        <b/>
        <sz val="11"/>
        <color indexed="10"/>
        <rFont val="HG丸ｺﾞｼｯｸM-PRO"/>
        <family val="3"/>
      </rPr>
      <t>チーム集合写真</t>
    </r>
  </si>
  <si>
    <r>
      <t>組合せ・歴代優勝チーム</t>
    </r>
    <r>
      <rPr>
        <sz val="11"/>
        <rFont val="HG丸ｺﾞｼｯｸM-PRO"/>
        <family val="3"/>
      </rPr>
      <t>等を掲載しておりますので、出場記念にご購入をお願いいたします。</t>
    </r>
  </si>
  <si>
    <t>単　　価：１冊　３００円　（A４判）</t>
  </si>
  <si>
    <t>　　　　　申込み方法：下記の大会冊子申込書に必要事項を記入してください。</t>
  </si>
  <si>
    <r>
      <t xml:space="preserve">　　 </t>
    </r>
    <r>
      <rPr>
        <b/>
        <sz val="16"/>
        <rFont val="HG丸ｺﾞｼｯｸM-PRO"/>
        <family val="3"/>
      </rPr>
      <t>受け渡し方法：　大会当日、試合会場でお渡しします</t>
    </r>
    <r>
      <rPr>
        <sz val="16"/>
        <rFont val="HG丸ｺﾞｼｯｸM-PRO"/>
        <family val="3"/>
      </rPr>
      <t>。</t>
    </r>
  </si>
  <si>
    <t>※</t>
  </si>
  <si>
    <t>チームへの贈呈はありません。</t>
  </si>
  <si>
    <t>必ず、チーム人数分の購入をお願いします。</t>
  </si>
  <si>
    <t>男子</t>
  </si>
  <si>
    <t>大 会 冊 子 申 込 書</t>
  </si>
  <si>
    <t>女子</t>
  </si>
  <si>
    <t>混合</t>
  </si>
  <si>
    <t>男　女　混合 　区分</t>
  </si>
  <si>
    <t>記入者</t>
  </si>
  <si>
    <t>地区名</t>
  </si>
  <si>
    <t>申込数</t>
  </si>
  <si>
    <t>冊</t>
  </si>
  <si>
    <t>金額</t>
  </si>
  <si>
    <t>円</t>
  </si>
  <si>
    <t>郵便振込金額</t>
  </si>
  <si>
    <t>大会参加料とパンフレット代金を一緒に振り込んで下さい。</t>
  </si>
  <si>
    <t>MRSメンバーID</t>
  </si>
  <si>
    <t>↑氏名と名前の間は全角で一文字開ける</t>
  </si>
  <si>
    <t>☆入力順序、送信手順の説明</t>
  </si>
  <si>
    <t>◎入力順序</t>
  </si>
  <si>
    <t>・プログラムへそのまま転記しますので間違えないように。</t>
  </si>
  <si>
    <t>　　　帯同審判名　 MRSメンバーID　　を記入する。</t>
  </si>
  <si>
    <t>◎送信手順</t>
  </si>
  <si>
    <r>
      <t>　チーム集合写真は</t>
    </r>
    <r>
      <rPr>
        <b/>
        <u val="double"/>
        <sz val="24"/>
        <color indexed="8"/>
        <rFont val="ＭＳ Ｐゴシック"/>
        <family val="3"/>
      </rPr>
      <t>プラカードと一緒に撮影</t>
    </r>
    <r>
      <rPr>
        <sz val="24"/>
        <color indexed="8"/>
        <rFont val="ＭＳ Ｐゴシック"/>
        <family val="3"/>
      </rPr>
      <t>すること。</t>
    </r>
    <r>
      <rPr>
        <b/>
        <u val="double"/>
        <sz val="24"/>
        <color indexed="10"/>
        <rFont val="HG平成角ｺﾞｼｯｸ体W9"/>
        <family val="3"/>
      </rPr>
      <t>上下左右に余白をとる</t>
    </r>
    <r>
      <rPr>
        <b/>
        <sz val="24"/>
        <color indexed="8"/>
        <rFont val="ＭＳ Ｐゴシック"/>
        <family val="3"/>
      </rPr>
      <t>こと。</t>
    </r>
  </si>
  <si>
    <r>
      <t>　　</t>
    </r>
    <r>
      <rPr>
        <b/>
        <sz val="24"/>
        <color indexed="8"/>
        <rFont val="ＭＳ Ｐゴシック"/>
        <family val="3"/>
      </rPr>
      <t>「参加申込書」(</t>
    </r>
    <r>
      <rPr>
        <b/>
        <sz val="16"/>
        <color indexed="8"/>
        <rFont val="ＭＳ Ｐゴシック"/>
        <family val="3"/>
      </rPr>
      <t>エクセル形式のままで送付ください)</t>
    </r>
    <r>
      <rPr>
        <sz val="24"/>
        <color indexed="8"/>
        <rFont val="ＭＳ Ｐゴシック"/>
        <family val="3"/>
      </rPr>
      <t>　と　</t>
    </r>
    <r>
      <rPr>
        <b/>
        <sz val="24"/>
        <color indexed="8"/>
        <rFont val="ＭＳ Ｐゴシック"/>
        <family val="3"/>
      </rPr>
      <t>「写真」</t>
    </r>
    <r>
      <rPr>
        <sz val="24"/>
        <color indexed="8"/>
        <rFont val="ＭＳ Ｐゴシック"/>
        <family val="3"/>
      </rPr>
      <t>　を</t>
    </r>
  </si>
  <si>
    <t>　　福岡県小学生バレーボール連盟　メールアドレスまで送信をお願いたします。</t>
  </si>
  <si>
    <t xml:space="preserve">tsuruno.0123pp@tune.ocn.ne.jp
</t>
  </si>
  <si>
    <t>　　　　</t>
  </si>
  <si>
    <t xml:space="preserve">なお，必ずファイル名にはチーム名を入れてください。
</t>
  </si>
  <si>
    <t xml:space="preserve">　例　　→　　「福岡ジュニア」
</t>
  </si>
  <si>
    <r>
      <t>　　締切日は，作成の都合上，県大会出場決定後</t>
    </r>
    <r>
      <rPr>
        <sz val="18"/>
        <color indexed="8"/>
        <rFont val="ＭＳ Ｐゴシック"/>
        <family val="3"/>
      </rPr>
      <t>（決定当日に）</t>
    </r>
    <r>
      <rPr>
        <sz val="22"/>
        <color indexed="8"/>
        <rFont val="ＭＳ Ｐゴシック"/>
        <family val="3"/>
      </rPr>
      <t>すぐに，送信をお願いいたします。</t>
    </r>
  </si>
  <si>
    <r>
      <t>　　入力内容に不備がある場合は</t>
    </r>
    <r>
      <rPr>
        <b/>
        <sz val="22"/>
        <color indexed="8"/>
        <rFont val="ＭＳ Ｐゴシック"/>
        <family val="3"/>
      </rPr>
      <t>直接、送信メールアドレスに返信して連絡します。</t>
    </r>
  </si>
  <si>
    <t xml:space="preserve">【入力上の注意】
</t>
  </si>
  <si>
    <t xml:space="preserve">■字体，文字の大きさ，セルの大きさ等はすべて変更しないようにお願いします。
</t>
  </si>
  <si>
    <t>■入力していただいた名簿とチーム加入選手一覧との確認を行います。</t>
  </si>
  <si>
    <t xml:space="preserve">　入力内容でプログラムを作成いたしますので、ＭＲＳチーム加入選手一覧と
</t>
  </si>
  <si>
    <t>　相違ないように十分お気をつけください。　チーム名・氏名には必ずフリガナを記入してください。</t>
  </si>
  <si>
    <t xml:space="preserve">■キャプテンは，○付きの番号にしてください。
</t>
  </si>
  <si>
    <t>キャプテン張付け用</t>
  </si>
  <si>
    <t>↓</t>
  </si>
  <si>
    <t>　　確認はホームページ「県大会出場チーム」をご覧下さい。</t>
  </si>
  <si>
    <t>　①「参加申込書」にチーム情報、選手情報、冊子申込書を入力する。</t>
  </si>
  <si>
    <t>　②大会冊子申込書に　「申込数」　入力</t>
  </si>
  <si>
    <t>会　　長　　川　島　利　勝</t>
  </si>
  <si>
    <t>第４３回全日本バレーボール小学生福岡県大会</t>
  </si>
  <si>
    <t>帯同審判名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</si>
</sst>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  <numFmt numFmtId="184" formatCode="0&quot;回&quot;"/>
  </numFmts>
  <fonts count="1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24"/>
      <color indexed="8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sz val="16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ＪＳＰ明朝"/>
      <family val="1"/>
    </font>
    <font>
      <sz val="8"/>
      <color indexed="10"/>
      <name val="ＪＳＰ明朝"/>
      <family val="1"/>
    </font>
    <font>
      <sz val="8"/>
      <color indexed="10"/>
      <name val="Yu Gothic"/>
      <family val="3"/>
    </font>
    <font>
      <sz val="9"/>
      <color indexed="8"/>
      <name val="ＪＳＰ明朝"/>
      <family val="1"/>
    </font>
    <font>
      <sz val="10"/>
      <color indexed="8"/>
      <name val="ＪＳＰ明朝"/>
      <family val="1"/>
    </font>
    <font>
      <sz val="10"/>
      <color indexed="10"/>
      <name val="ＪＳＰ明朝"/>
      <family val="1"/>
    </font>
    <font>
      <sz val="11"/>
      <color indexed="8"/>
      <name val="ＪＳＰ明朝"/>
      <family val="1"/>
    </font>
    <font>
      <sz val="8"/>
      <color indexed="10"/>
      <name val="MS UI Gothic"/>
      <family val="3"/>
    </font>
    <font>
      <sz val="22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name val="HG丸ｺﾞｼｯｸM-PRO"/>
      <family val="3"/>
    </font>
    <font>
      <b/>
      <sz val="24"/>
      <color indexed="9"/>
      <name val="HG丸ｺﾞｼｯｸM-PRO"/>
      <family val="3"/>
    </font>
    <font>
      <b/>
      <sz val="24"/>
      <color indexed="9"/>
      <name val="ＭＳ Ｐゴシック"/>
      <family val="3"/>
    </font>
    <font>
      <sz val="24"/>
      <color indexed="9"/>
      <name val="ＭＳ Ｐゴシック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7"/>
      <name val="ＭＳ 明朝"/>
      <family val="1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1"/>
      <color indexed="8"/>
      <name val="ＭＳ Ｐゴシック"/>
      <family val="3"/>
    </font>
    <font>
      <b/>
      <sz val="12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6"/>
      <name val="ＭＳ Ｐゴシック"/>
      <family val="3"/>
    </font>
    <font>
      <b/>
      <i/>
      <sz val="16"/>
      <name val="ＭＳ Ｐゴシック"/>
      <family val="3"/>
    </font>
    <font>
      <b/>
      <i/>
      <sz val="11"/>
      <name val="ＭＳ Ｐゴシック"/>
      <family val="3"/>
    </font>
    <font>
      <b/>
      <sz val="14"/>
      <color indexed="10"/>
      <name val="HG丸ｺﾞｼｯｸM-PRO"/>
      <family val="3"/>
    </font>
    <font>
      <sz val="14"/>
      <name val="Century"/>
      <family val="1"/>
    </font>
    <font>
      <b/>
      <sz val="26"/>
      <color indexed="9"/>
      <name val="HG丸ｺﾞｼｯｸM-PRO"/>
      <family val="3"/>
    </font>
    <font>
      <b/>
      <sz val="26"/>
      <color indexed="9"/>
      <name val="ＭＳ Ｐゴシック"/>
      <family val="3"/>
    </font>
    <font>
      <sz val="26"/>
      <color indexed="9"/>
      <name val="ＭＳ Ｐゴシック"/>
      <family val="3"/>
    </font>
    <font>
      <sz val="24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ＭＳ Ｐゴシック"/>
      <family val="3"/>
    </font>
    <font>
      <sz val="26"/>
      <name val="HG丸ｺﾞｼｯｸM-PRO"/>
      <family val="3"/>
    </font>
    <font>
      <sz val="26"/>
      <color indexed="8"/>
      <name val="ＭＳ Ｐゴシック"/>
      <family val="3"/>
    </font>
    <font>
      <sz val="28"/>
      <name val="HG丸ｺﾞｼｯｸM-PRO"/>
      <family val="3"/>
    </font>
    <font>
      <sz val="28"/>
      <color indexed="8"/>
      <name val="ＭＳ Ｐゴシック"/>
      <family val="3"/>
    </font>
    <font>
      <u val="single"/>
      <sz val="11"/>
      <color indexed="3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24"/>
      <color indexed="8"/>
      <name val="ＭＳ Ｐゴシック"/>
      <family val="3"/>
    </font>
    <font>
      <b/>
      <u val="double"/>
      <sz val="24"/>
      <color indexed="10"/>
      <name val="HG平成角ｺﾞｼｯｸ体W9"/>
      <family val="3"/>
    </font>
    <font>
      <b/>
      <sz val="22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8"/>
      <color indexed="10"/>
      <name val="ＭＳ Ｐゴシック"/>
      <family val="3"/>
    </font>
    <font>
      <sz val="18"/>
      <color indexed="8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8"/>
      <color rgb="FFFF0000"/>
      <name val="ＪＳＰ明朝"/>
      <family val="1"/>
    </font>
    <font>
      <sz val="10"/>
      <color rgb="FFFF0000"/>
      <name val="ＪＳＰ明朝"/>
      <family val="1"/>
    </font>
    <font>
      <b/>
      <sz val="24"/>
      <color theme="0"/>
      <name val="ＭＳ Ｐゴシック"/>
      <family val="3"/>
    </font>
    <font>
      <sz val="24"/>
      <color theme="0"/>
      <name val="ＭＳ Ｐゴシック"/>
      <family val="3"/>
    </font>
    <font>
      <sz val="12"/>
      <color theme="1"/>
      <name val="ＭＳ Ｐゴシック"/>
      <family val="3"/>
    </font>
    <font>
      <sz val="26"/>
      <color theme="1"/>
      <name val="Calibri"/>
      <family val="3"/>
    </font>
    <font>
      <b/>
      <sz val="24"/>
      <color theme="1"/>
      <name val="Calibri"/>
      <family val="3"/>
    </font>
    <font>
      <sz val="24"/>
      <color theme="1"/>
      <name val="Calibri"/>
      <family val="3"/>
    </font>
    <font>
      <b/>
      <sz val="16"/>
      <color theme="1"/>
      <name val="Calibri"/>
      <family val="3"/>
    </font>
    <font>
      <sz val="22"/>
      <color theme="1"/>
      <name val="Calibri"/>
      <family val="3"/>
    </font>
    <font>
      <b/>
      <sz val="20"/>
      <color rgb="FFFF0000"/>
      <name val="Calibri"/>
      <family val="3"/>
    </font>
    <font>
      <sz val="18"/>
      <color theme="1"/>
      <name val="Calibri"/>
      <family val="3"/>
    </font>
    <font>
      <sz val="18"/>
      <color rgb="FFFF0000"/>
      <name val="Calibri"/>
      <family val="3"/>
    </font>
    <font>
      <b/>
      <sz val="14"/>
      <color rgb="FFFF0000"/>
      <name val="HG丸ｺﾞｼｯｸM-PRO"/>
      <family val="3"/>
    </font>
    <font>
      <b/>
      <sz val="14"/>
      <color theme="1"/>
      <name val="ＭＳ 明朝"/>
      <family val="1"/>
    </font>
    <font>
      <sz val="22"/>
      <color indexed="8"/>
      <name val="Calibri"/>
      <family val="3"/>
    </font>
    <font>
      <sz val="20"/>
      <color theme="1"/>
      <name val="ＭＳ 明朝"/>
      <family val="1"/>
    </font>
    <font>
      <sz val="12"/>
      <color rgb="FF000000"/>
      <name val="ＭＳ 明朝"/>
      <family val="1"/>
    </font>
    <font>
      <sz val="14"/>
      <color rgb="FF000000"/>
      <name val="ＭＳ 明朝"/>
      <family val="1"/>
    </font>
    <font>
      <sz val="9"/>
      <color rgb="FF000000"/>
      <name val="ＭＳ 明朝"/>
      <family val="1"/>
    </font>
    <font>
      <b/>
      <sz val="26"/>
      <color theme="0"/>
      <name val="HG丸ｺﾞｼｯｸM-PRO"/>
      <family val="3"/>
    </font>
    <font>
      <b/>
      <sz val="26"/>
      <color theme="0"/>
      <name val="ＭＳ Ｐゴシック"/>
      <family val="3"/>
    </font>
    <font>
      <sz val="26"/>
      <color theme="0"/>
      <name val="ＭＳ Ｐゴシック"/>
      <family val="3"/>
    </font>
    <font>
      <b/>
      <sz val="18"/>
      <color theme="1"/>
      <name val="Calibri"/>
      <family val="3"/>
    </font>
    <font>
      <sz val="2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ＭＳ 明朝"/>
      <family val="1"/>
    </font>
    <font>
      <b/>
      <sz val="24"/>
      <color theme="0"/>
      <name val="HG丸ｺﾞｼｯｸM-PRO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dott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dotted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thin"/>
      <top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tted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/>
      <right style="thin"/>
      <top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 style="medium"/>
      <right/>
      <top style="medium"/>
      <bottom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 style="dotted"/>
      <right/>
      <top style="medium"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/>
      <right style="thin"/>
      <top style="thin"/>
      <bottom style="dotted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dashed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4" fillId="0" borderId="3" applyNumberFormat="0" applyFill="0" applyAlignment="0" applyProtection="0"/>
    <xf numFmtId="0" fontId="105" fillId="29" borderId="0" applyNumberFormat="0" applyBorder="0" applyAlignment="0" applyProtection="0"/>
    <xf numFmtId="0" fontId="106" fillId="30" borderId="4" applyNumberFormat="0" applyAlignment="0" applyProtection="0"/>
    <xf numFmtId="0" fontId="10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8" fillId="0" borderId="5" applyNumberFormat="0" applyFill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0" fontId="112" fillId="30" borderId="9" applyNumberFormat="0" applyAlignment="0" applyProtection="0"/>
    <xf numFmtId="0" fontId="1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4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15" fillId="32" borderId="0" applyNumberFormat="0" applyBorder="0" applyAlignment="0" applyProtection="0"/>
  </cellStyleXfs>
  <cellXfs count="686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ill="1" applyBorder="1" applyAlignment="1">
      <alignment/>
    </xf>
    <xf numFmtId="0" fontId="7" fillId="0" borderId="0" xfId="62" applyFont="1" applyAlignment="1">
      <alignment vertical="center"/>
      <protection/>
    </xf>
    <xf numFmtId="0" fontId="7" fillId="0" borderId="0" xfId="62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distributed"/>
      <protection/>
    </xf>
    <xf numFmtId="0" fontId="0" fillId="0" borderId="0" xfId="0" applyAlignment="1">
      <alignment/>
    </xf>
    <xf numFmtId="0" fontId="0" fillId="37" borderId="0" xfId="0" applyFill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6" borderId="10" xfId="0" applyFill="1" applyBorder="1" applyAlignment="1">
      <alignment horizontal="right"/>
    </xf>
    <xf numFmtId="0" fontId="0" fillId="41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77" fontId="0" fillId="36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36" borderId="11" xfId="0" applyFill="1" applyBorder="1" applyAlignment="1">
      <alignment horizontal="right"/>
    </xf>
    <xf numFmtId="0" fontId="0" fillId="42" borderId="0" xfId="0" applyFill="1" applyAlignment="1">
      <alignment horizontal="center"/>
    </xf>
    <xf numFmtId="0" fontId="9" fillId="0" borderId="10" xfId="62" applyFont="1" applyBorder="1" applyAlignment="1">
      <alignment horizontal="distributed" vertical="center"/>
      <protection/>
    </xf>
    <xf numFmtId="0" fontId="10" fillId="0" borderId="0" xfId="62" applyFont="1">
      <alignment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0" fillId="36" borderId="10" xfId="0" applyFill="1" applyBorder="1" applyAlignment="1">
      <alignment horizontal="left"/>
    </xf>
    <xf numFmtId="0" fontId="116" fillId="0" borderId="0" xfId="0" applyFont="1" applyAlignment="1">
      <alignment vertical="center"/>
    </xf>
    <xf numFmtId="0" fontId="116" fillId="0" borderId="12" xfId="0" applyFont="1" applyBorder="1" applyAlignment="1">
      <alignment vertical="center"/>
    </xf>
    <xf numFmtId="0" fontId="116" fillId="0" borderId="13" xfId="0" applyFont="1" applyBorder="1" applyAlignment="1">
      <alignment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 quotePrefix="1">
      <alignment horizontal="center" vertical="center"/>
    </xf>
    <xf numFmtId="0" fontId="116" fillId="0" borderId="14" xfId="0" applyFont="1" applyBorder="1" applyAlignment="1">
      <alignment vertical="center"/>
    </xf>
    <xf numFmtId="0" fontId="116" fillId="0" borderId="15" xfId="0" applyFont="1" applyBorder="1" applyAlignment="1">
      <alignment vertical="center"/>
    </xf>
    <xf numFmtId="0" fontId="116" fillId="0" borderId="15" xfId="0" applyFont="1" applyBorder="1" applyAlignment="1" quotePrefix="1">
      <alignment horizontal="center" vertical="center"/>
    </xf>
    <xf numFmtId="49" fontId="116" fillId="0" borderId="15" xfId="0" applyNumberFormat="1" applyFont="1" applyBorder="1" applyAlignment="1">
      <alignment vertical="center"/>
    </xf>
    <xf numFmtId="0" fontId="116" fillId="0" borderId="15" xfId="0" applyFont="1" applyBorder="1" applyAlignment="1" quotePrefix="1">
      <alignment vertical="center"/>
    </xf>
    <xf numFmtId="0" fontId="116" fillId="0" borderId="16" xfId="0" applyFont="1" applyBorder="1" applyAlignment="1">
      <alignment vertical="center"/>
    </xf>
    <xf numFmtId="49" fontId="116" fillId="0" borderId="0" xfId="0" applyNumberFormat="1" applyFont="1" applyAlignment="1">
      <alignment vertical="center"/>
    </xf>
    <xf numFmtId="0" fontId="116" fillId="0" borderId="0" xfId="0" applyFont="1" applyAlignment="1">
      <alignment horizontal="left" vertical="center"/>
    </xf>
    <xf numFmtId="0" fontId="116" fillId="0" borderId="0" xfId="0" applyFont="1" applyAlignment="1" quotePrefix="1">
      <alignment vertical="center"/>
    </xf>
    <xf numFmtId="0" fontId="116" fillId="0" borderId="0" xfId="0" applyFont="1" applyAlignment="1">
      <alignment horizontal="center" vertical="center" wrapText="1"/>
    </xf>
    <xf numFmtId="178" fontId="116" fillId="0" borderId="0" xfId="0" applyNumberFormat="1" applyFont="1" applyAlignment="1">
      <alignment horizontal="center" vertical="center"/>
    </xf>
    <xf numFmtId="180" fontId="116" fillId="0" borderId="0" xfId="0" applyNumberFormat="1" applyFont="1" applyAlignment="1">
      <alignment horizontal="center" vertical="center"/>
    </xf>
    <xf numFmtId="181" fontId="116" fillId="0" borderId="0" xfId="0" applyNumberFormat="1" applyFont="1" applyAlignment="1">
      <alignment horizontal="center" vertical="center"/>
    </xf>
    <xf numFmtId="183" fontId="116" fillId="0" borderId="0" xfId="0" applyNumberFormat="1" applyFont="1" applyAlignment="1">
      <alignment horizontal="center" vertical="center"/>
    </xf>
    <xf numFmtId="177" fontId="116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6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76" fontId="17" fillId="0" borderId="20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0" xfId="0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7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7" fillId="0" borderId="19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0" fillId="43" borderId="0" xfId="0" applyFill="1" applyAlignment="1">
      <alignment vertical="center" shrinkToFit="1"/>
    </xf>
    <xf numFmtId="0" fontId="121" fillId="0" borderId="0" xfId="0" applyFont="1" applyAlignment="1">
      <alignment vertical="center"/>
    </xf>
    <xf numFmtId="0" fontId="122" fillId="0" borderId="0" xfId="0" applyFont="1" applyAlignment="1">
      <alignment vertical="center"/>
    </xf>
    <xf numFmtId="0" fontId="35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0" fillId="0" borderId="22" xfId="0" applyFont="1" applyBorder="1" applyAlignment="1">
      <alignment horizontal="center" vertical="center" wrapText="1" shrinkToFit="1"/>
    </xf>
    <xf numFmtId="0" fontId="41" fillId="0" borderId="0" xfId="0" applyFont="1" applyAlignment="1">
      <alignment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shrinkToFit="1"/>
    </xf>
    <xf numFmtId="0" fontId="35" fillId="0" borderId="0" xfId="0" applyFont="1" applyAlignment="1">
      <alignment horizontal="left" vertical="center" shrinkToFit="1"/>
    </xf>
    <xf numFmtId="0" fontId="45" fillId="0" borderId="0" xfId="0" applyFont="1" applyAlignment="1">
      <alignment horizontal="distributed" vertical="center" shrinkToFit="1"/>
    </xf>
    <xf numFmtId="0" fontId="45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Continuous" vertical="center" shrinkToFit="1"/>
    </xf>
    <xf numFmtId="0" fontId="44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distributed" vertical="center" shrinkToFit="1"/>
    </xf>
    <xf numFmtId="0" fontId="41" fillId="0" borderId="0" xfId="0" applyFont="1" applyAlignment="1">
      <alignment horizontal="center" vertical="center" shrinkToFit="1"/>
    </xf>
    <xf numFmtId="0" fontId="73" fillId="0" borderId="1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23" fillId="0" borderId="27" xfId="0" applyFont="1" applyBorder="1" applyAlignment="1">
      <alignment horizontal="center" vertical="center" shrinkToFit="1"/>
    </xf>
    <xf numFmtId="0" fontId="124" fillId="0" borderId="0" xfId="0" applyFont="1" applyAlignment="1">
      <alignment vertical="center"/>
    </xf>
    <xf numFmtId="0" fontId="125" fillId="0" borderId="0" xfId="0" applyFont="1" applyAlignment="1">
      <alignment vertical="center"/>
    </xf>
    <xf numFmtId="0" fontId="126" fillId="0" borderId="0" xfId="0" applyFont="1" applyAlignment="1">
      <alignment vertical="center"/>
    </xf>
    <xf numFmtId="0" fontId="127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12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9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13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5" fillId="0" borderId="0" xfId="0" applyFont="1" applyAlignment="1">
      <alignment horizontal="justify"/>
    </xf>
    <xf numFmtId="0" fontId="44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left"/>
    </xf>
    <xf numFmtId="0" fontId="57" fillId="0" borderId="0" xfId="0" applyFont="1" applyAlignment="1">
      <alignment/>
    </xf>
    <xf numFmtId="0" fontId="39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right"/>
    </xf>
    <xf numFmtId="0" fontId="132" fillId="0" borderId="0" xfId="0" applyFont="1" applyAlignment="1">
      <alignment/>
    </xf>
    <xf numFmtId="0" fontId="56" fillId="0" borderId="0" xfId="0" applyFont="1" applyAlignment="1">
      <alignment/>
    </xf>
    <xf numFmtId="0" fontId="35" fillId="0" borderId="0" xfId="0" applyFont="1" applyAlignment="1">
      <alignment/>
    </xf>
    <xf numFmtId="0" fontId="61" fillId="0" borderId="0" xfId="0" applyFont="1" applyAlignment="1">
      <alignment horizontal="justify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65" fillId="19" borderId="28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133" fillId="0" borderId="0" xfId="0" applyFont="1" applyAlignment="1">
      <alignment vertical="center"/>
    </xf>
    <xf numFmtId="0" fontId="74" fillId="0" borderId="27" xfId="0" applyFont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 shrinkToFit="1"/>
    </xf>
    <xf numFmtId="0" fontId="116" fillId="44" borderId="11" xfId="0" applyFont="1" applyFill="1" applyBorder="1" applyAlignment="1">
      <alignment horizontal="center" vertical="center"/>
    </xf>
    <xf numFmtId="0" fontId="116" fillId="44" borderId="29" xfId="0" applyFont="1" applyFill="1" applyBorder="1" applyAlignment="1">
      <alignment horizontal="center" vertical="center"/>
    </xf>
    <xf numFmtId="0" fontId="116" fillId="45" borderId="11" xfId="0" applyFont="1" applyFill="1" applyBorder="1" applyAlignment="1" applyProtection="1">
      <alignment horizontal="center" vertical="center"/>
      <protection locked="0"/>
    </xf>
    <xf numFmtId="0" fontId="116" fillId="45" borderId="29" xfId="0" applyFont="1" applyFill="1" applyBorder="1" applyAlignment="1" applyProtection="1">
      <alignment horizontal="center" vertical="center"/>
      <protection locked="0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6" fillId="45" borderId="14" xfId="0" applyFont="1" applyFill="1" applyBorder="1" applyAlignment="1" applyProtection="1">
      <alignment horizontal="center" vertical="center" wrapText="1"/>
      <protection locked="0"/>
    </xf>
    <xf numFmtId="0" fontId="116" fillId="45" borderId="15" xfId="0" applyFont="1" applyFill="1" applyBorder="1" applyAlignment="1" applyProtection="1">
      <alignment horizontal="center" vertical="center" wrapText="1"/>
      <protection locked="0"/>
    </xf>
    <xf numFmtId="0" fontId="116" fillId="45" borderId="30" xfId="0" applyFont="1" applyFill="1" applyBorder="1" applyAlignment="1" applyProtection="1">
      <alignment horizontal="center" vertical="center" wrapText="1"/>
      <protection locked="0"/>
    </xf>
    <xf numFmtId="0" fontId="116" fillId="45" borderId="26" xfId="0" applyFont="1" applyFill="1" applyBorder="1" applyAlignment="1" applyProtection="1">
      <alignment horizontal="center" vertical="center" wrapText="1"/>
      <protection locked="0"/>
    </xf>
    <xf numFmtId="0" fontId="116" fillId="45" borderId="22" xfId="0" applyFont="1" applyFill="1" applyBorder="1" applyAlignment="1" applyProtection="1">
      <alignment horizontal="center" vertical="center" wrapText="1"/>
      <protection locked="0"/>
    </xf>
    <xf numFmtId="0" fontId="116" fillId="45" borderId="31" xfId="0" applyFont="1" applyFill="1" applyBorder="1" applyAlignment="1" applyProtection="1">
      <alignment horizontal="center" vertical="center" wrapText="1"/>
      <protection locked="0"/>
    </xf>
    <xf numFmtId="0" fontId="116" fillId="44" borderId="14" xfId="0" applyFont="1" applyFill="1" applyBorder="1" applyAlignment="1">
      <alignment horizontal="center" vertical="center"/>
    </xf>
    <xf numFmtId="0" fontId="116" fillId="44" borderId="15" xfId="0" applyFont="1" applyFill="1" applyBorder="1" applyAlignment="1">
      <alignment horizontal="center" vertical="center"/>
    </xf>
    <xf numFmtId="0" fontId="116" fillId="44" borderId="12" xfId="0" applyFont="1" applyFill="1" applyBorder="1" applyAlignment="1">
      <alignment horizontal="center" vertical="center"/>
    </xf>
    <xf numFmtId="0" fontId="116" fillId="44" borderId="26" xfId="0" applyFont="1" applyFill="1" applyBorder="1" applyAlignment="1">
      <alignment horizontal="center" vertical="center"/>
    </xf>
    <xf numFmtId="0" fontId="116" fillId="44" borderId="22" xfId="0" applyFont="1" applyFill="1" applyBorder="1" applyAlignment="1">
      <alignment horizontal="center" vertical="center"/>
    </xf>
    <xf numFmtId="0" fontId="116" fillId="44" borderId="32" xfId="0" applyFont="1" applyFill="1" applyBorder="1" applyAlignment="1">
      <alignment horizontal="center" vertical="center"/>
    </xf>
    <xf numFmtId="0" fontId="116" fillId="45" borderId="12" xfId="0" applyFont="1" applyFill="1" applyBorder="1" applyAlignment="1" applyProtection="1">
      <alignment horizontal="center" vertical="center" wrapText="1"/>
      <protection locked="0"/>
    </xf>
    <xf numFmtId="0" fontId="116" fillId="45" borderId="32" xfId="0" applyFont="1" applyFill="1" applyBorder="1" applyAlignment="1" applyProtection="1">
      <alignment horizontal="center" vertical="center" wrapText="1"/>
      <protection locked="0"/>
    </xf>
    <xf numFmtId="0" fontId="116" fillId="0" borderId="29" xfId="0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/>
    </xf>
    <xf numFmtId="0" fontId="116" fillId="44" borderId="27" xfId="0" applyFont="1" applyFill="1" applyBorder="1" applyAlignment="1">
      <alignment horizontal="center" vertical="center"/>
    </xf>
    <xf numFmtId="0" fontId="116" fillId="44" borderId="33" xfId="0" applyFont="1" applyFill="1" applyBorder="1" applyAlignment="1">
      <alignment horizontal="center" vertical="center"/>
    </xf>
    <xf numFmtId="0" fontId="116" fillId="44" borderId="34" xfId="0" applyFont="1" applyFill="1" applyBorder="1" applyAlignment="1">
      <alignment horizontal="center" vertical="center"/>
    </xf>
    <xf numFmtId="177" fontId="116" fillId="45" borderId="14" xfId="0" applyNumberFormat="1" applyFont="1" applyFill="1" applyBorder="1" applyAlignment="1">
      <alignment horizontal="center" vertical="center"/>
    </xf>
    <xf numFmtId="177" fontId="116" fillId="45" borderId="15" xfId="0" applyNumberFormat="1" applyFont="1" applyFill="1" applyBorder="1" applyAlignment="1">
      <alignment horizontal="center" vertical="center"/>
    </xf>
    <xf numFmtId="177" fontId="116" fillId="45" borderId="30" xfId="0" applyNumberFormat="1" applyFont="1" applyFill="1" applyBorder="1" applyAlignment="1">
      <alignment horizontal="center" vertical="center"/>
    </xf>
    <xf numFmtId="177" fontId="116" fillId="45" borderId="26" xfId="0" applyNumberFormat="1" applyFont="1" applyFill="1" applyBorder="1" applyAlignment="1">
      <alignment horizontal="center" vertical="center"/>
    </xf>
    <xf numFmtId="177" fontId="116" fillId="45" borderId="22" xfId="0" applyNumberFormat="1" applyFont="1" applyFill="1" applyBorder="1" applyAlignment="1">
      <alignment horizontal="center" vertical="center"/>
    </xf>
    <xf numFmtId="177" fontId="116" fillId="45" borderId="31" xfId="0" applyNumberFormat="1" applyFont="1" applyFill="1" applyBorder="1" applyAlignment="1">
      <alignment horizontal="center" vertical="center"/>
    </xf>
    <xf numFmtId="177" fontId="116" fillId="45" borderId="35" xfId="0" applyNumberFormat="1" applyFont="1" applyFill="1" applyBorder="1" applyAlignment="1" applyProtection="1">
      <alignment horizontal="center" vertical="center"/>
      <protection locked="0"/>
    </xf>
    <xf numFmtId="177" fontId="116" fillId="45" borderId="15" xfId="0" applyNumberFormat="1" applyFont="1" applyFill="1" applyBorder="1" applyAlignment="1" applyProtection="1">
      <alignment horizontal="center" vertical="center"/>
      <protection locked="0"/>
    </xf>
    <xf numFmtId="177" fontId="116" fillId="45" borderId="30" xfId="0" applyNumberFormat="1" applyFont="1" applyFill="1" applyBorder="1" applyAlignment="1" applyProtection="1">
      <alignment horizontal="center" vertical="center"/>
      <protection locked="0"/>
    </xf>
    <xf numFmtId="177" fontId="116" fillId="45" borderId="36" xfId="0" applyNumberFormat="1" applyFont="1" applyFill="1" applyBorder="1" applyAlignment="1" applyProtection="1">
      <alignment horizontal="center" vertical="center"/>
      <protection locked="0"/>
    </xf>
    <xf numFmtId="177" fontId="116" fillId="45" borderId="22" xfId="0" applyNumberFormat="1" applyFont="1" applyFill="1" applyBorder="1" applyAlignment="1" applyProtection="1">
      <alignment horizontal="center" vertical="center"/>
      <protection locked="0"/>
    </xf>
    <xf numFmtId="177" fontId="116" fillId="45" borderId="31" xfId="0" applyNumberFormat="1" applyFont="1" applyFill="1" applyBorder="1" applyAlignment="1" applyProtection="1">
      <alignment horizontal="center" vertical="center"/>
      <protection locked="0"/>
    </xf>
    <xf numFmtId="177" fontId="116" fillId="45" borderId="12" xfId="0" applyNumberFormat="1" applyFont="1" applyFill="1" applyBorder="1" applyAlignment="1" applyProtection="1">
      <alignment horizontal="center" vertical="center"/>
      <protection locked="0"/>
    </xf>
    <xf numFmtId="177" fontId="116" fillId="45" borderId="32" xfId="0" applyNumberFormat="1" applyFont="1" applyFill="1" applyBorder="1" applyAlignment="1" applyProtection="1">
      <alignment horizontal="center" vertical="center"/>
      <protection locked="0"/>
    </xf>
    <xf numFmtId="177" fontId="116" fillId="45" borderId="10" xfId="0" applyNumberFormat="1" applyFont="1" applyFill="1" applyBorder="1" applyAlignment="1" applyProtection="1">
      <alignment horizontal="center" vertical="center"/>
      <protection locked="0"/>
    </xf>
    <xf numFmtId="177" fontId="116" fillId="45" borderId="11" xfId="0" applyNumberFormat="1" applyFont="1" applyFill="1" applyBorder="1" applyAlignment="1" applyProtection="1">
      <alignment horizontal="center" vertical="center"/>
      <protection locked="0"/>
    </xf>
    <xf numFmtId="0" fontId="116" fillId="0" borderId="27" xfId="0" applyFont="1" applyBorder="1" applyAlignment="1" quotePrefix="1">
      <alignment horizontal="center" vertical="center"/>
    </xf>
    <xf numFmtId="0" fontId="116" fillId="0" borderId="27" xfId="0" applyFont="1" applyBorder="1" applyAlignment="1">
      <alignment horizontal="center" vertical="center"/>
    </xf>
    <xf numFmtId="49" fontId="116" fillId="45" borderId="29" xfId="0" applyNumberFormat="1" applyFont="1" applyFill="1" applyBorder="1" applyAlignment="1" applyProtection="1">
      <alignment horizontal="center" vertical="center"/>
      <protection locked="0"/>
    </xf>
    <xf numFmtId="49" fontId="116" fillId="45" borderId="10" xfId="0" applyNumberFormat="1" applyFont="1" applyFill="1" applyBorder="1" applyAlignment="1" applyProtection="1">
      <alignment horizontal="center" vertical="center"/>
      <protection locked="0"/>
    </xf>
    <xf numFmtId="0" fontId="116" fillId="45" borderId="14" xfId="0" applyFont="1" applyFill="1" applyBorder="1" applyAlignment="1" applyProtection="1">
      <alignment horizontal="center" vertical="center"/>
      <protection locked="0"/>
    </xf>
    <xf numFmtId="0" fontId="116" fillId="45" borderId="15" xfId="0" applyFont="1" applyFill="1" applyBorder="1" applyAlignment="1" applyProtection="1">
      <alignment horizontal="center" vertical="center"/>
      <protection locked="0"/>
    </xf>
    <xf numFmtId="0" fontId="116" fillId="45" borderId="12" xfId="0" applyFont="1" applyFill="1" applyBorder="1" applyAlignment="1" applyProtection="1">
      <alignment horizontal="center" vertical="center"/>
      <protection locked="0"/>
    </xf>
    <xf numFmtId="0" fontId="116" fillId="45" borderId="26" xfId="0" applyFont="1" applyFill="1" applyBorder="1" applyAlignment="1" applyProtection="1">
      <alignment horizontal="center" vertical="center"/>
      <protection locked="0"/>
    </xf>
    <xf numFmtId="0" fontId="116" fillId="45" borderId="22" xfId="0" applyFont="1" applyFill="1" applyBorder="1" applyAlignment="1" applyProtection="1">
      <alignment horizontal="center" vertical="center"/>
      <protection locked="0"/>
    </xf>
    <xf numFmtId="0" fontId="116" fillId="45" borderId="32" xfId="0" applyFont="1" applyFill="1" applyBorder="1" applyAlignment="1" applyProtection="1">
      <alignment horizontal="center" vertical="center"/>
      <protection locked="0"/>
    </xf>
    <xf numFmtId="0" fontId="116" fillId="45" borderId="35" xfId="0" applyFont="1" applyFill="1" applyBorder="1" applyAlignment="1" applyProtection="1">
      <alignment horizontal="center" vertical="center" wrapText="1"/>
      <protection locked="0"/>
    </xf>
    <xf numFmtId="0" fontId="116" fillId="45" borderId="36" xfId="0" applyFont="1" applyFill="1" applyBorder="1" applyAlignment="1" applyProtection="1">
      <alignment horizontal="center" vertical="center" wrapText="1"/>
      <protection locked="0"/>
    </xf>
    <xf numFmtId="49" fontId="116" fillId="45" borderId="0" xfId="0" applyNumberFormat="1" applyFont="1" applyFill="1" applyAlignment="1" applyProtection="1">
      <alignment horizontal="center" vertical="center"/>
      <protection locked="0"/>
    </xf>
    <xf numFmtId="0" fontId="116" fillId="44" borderId="37" xfId="0" applyFont="1" applyFill="1" applyBorder="1" applyAlignment="1">
      <alignment horizontal="center" vertical="center"/>
    </xf>
    <xf numFmtId="0" fontId="116" fillId="44" borderId="38" xfId="0" applyFont="1" applyFill="1" applyBorder="1" applyAlignment="1">
      <alignment horizontal="center" vertical="center"/>
    </xf>
    <xf numFmtId="0" fontId="116" fillId="44" borderId="39" xfId="0" applyFont="1" applyFill="1" applyBorder="1" applyAlignment="1">
      <alignment horizontal="center" vertical="center"/>
    </xf>
    <xf numFmtId="0" fontId="116" fillId="44" borderId="40" xfId="0" applyFont="1" applyFill="1" applyBorder="1" applyAlignment="1">
      <alignment horizontal="center" vertical="center"/>
    </xf>
    <xf numFmtId="49" fontId="116" fillId="45" borderId="11" xfId="0" applyNumberFormat="1" applyFont="1" applyFill="1" applyBorder="1" applyAlignment="1" applyProtection="1">
      <alignment horizontal="center" vertical="center"/>
      <protection locked="0"/>
    </xf>
    <xf numFmtId="0" fontId="103" fillId="45" borderId="0" xfId="43" applyFill="1" applyAlignment="1" applyProtection="1">
      <alignment vertical="center"/>
      <protection locked="0"/>
    </xf>
    <xf numFmtId="0" fontId="0" fillId="45" borderId="0" xfId="0" applyFill="1" applyAlignment="1" applyProtection="1">
      <alignment vertical="center"/>
      <protection locked="0"/>
    </xf>
    <xf numFmtId="0" fontId="116" fillId="44" borderId="41" xfId="0" applyFont="1" applyFill="1" applyBorder="1" applyAlignment="1">
      <alignment horizontal="center" vertical="center"/>
    </xf>
    <xf numFmtId="0" fontId="116" fillId="44" borderId="10" xfId="0" applyFont="1" applyFill="1" applyBorder="1" applyAlignment="1">
      <alignment horizontal="center" vertical="center"/>
    </xf>
    <xf numFmtId="0" fontId="116" fillId="45" borderId="26" xfId="0" applyFont="1" applyFill="1" applyBorder="1" applyAlignment="1" applyProtection="1">
      <alignment horizontal="left" vertical="center"/>
      <protection locked="0"/>
    </xf>
    <xf numFmtId="0" fontId="116" fillId="45" borderId="22" xfId="0" applyFont="1" applyFill="1" applyBorder="1" applyAlignment="1" applyProtection="1">
      <alignment horizontal="left" vertical="center"/>
      <protection locked="0"/>
    </xf>
    <xf numFmtId="0" fontId="116" fillId="45" borderId="32" xfId="0" applyFont="1" applyFill="1" applyBorder="1" applyAlignment="1" applyProtection="1">
      <alignment horizontal="left" vertical="center"/>
      <protection locked="0"/>
    </xf>
    <xf numFmtId="0" fontId="116" fillId="45" borderId="39" xfId="0" applyFont="1" applyFill="1" applyBorder="1" applyAlignment="1" applyProtection="1">
      <alignment horizontal="center" vertical="center"/>
      <protection locked="0"/>
    </xf>
    <xf numFmtId="0" fontId="116" fillId="45" borderId="40" xfId="0" applyFont="1" applyFill="1" applyBorder="1" applyAlignment="1" applyProtection="1">
      <alignment horizontal="center" vertical="center"/>
      <protection locked="0"/>
    </xf>
    <xf numFmtId="49" fontId="116" fillId="45" borderId="40" xfId="0" applyNumberFormat="1" applyFont="1" applyFill="1" applyBorder="1" applyAlignment="1" applyProtection="1">
      <alignment horizontal="center" vertical="center"/>
      <protection locked="0"/>
    </xf>
    <xf numFmtId="49" fontId="116" fillId="45" borderId="41" xfId="0" applyNumberFormat="1" applyFont="1" applyFill="1" applyBorder="1" applyAlignment="1" applyProtection="1">
      <alignment horizontal="center" vertical="center"/>
      <protection locked="0"/>
    </xf>
    <xf numFmtId="0" fontId="116" fillId="45" borderId="10" xfId="0" applyFont="1" applyFill="1" applyBorder="1" applyAlignment="1" applyProtection="1">
      <alignment horizontal="center" vertical="center"/>
      <protection locked="0"/>
    </xf>
    <xf numFmtId="0" fontId="116" fillId="45" borderId="10" xfId="0" applyFont="1" applyFill="1" applyBorder="1" applyAlignment="1">
      <alignment horizontal="center" vertical="center"/>
    </xf>
    <xf numFmtId="0" fontId="116" fillId="45" borderId="37" xfId="0" applyFont="1" applyFill="1" applyBorder="1" applyAlignment="1" applyProtection="1">
      <alignment horizontal="center" vertical="center"/>
      <protection locked="0"/>
    </xf>
    <xf numFmtId="0" fontId="116" fillId="45" borderId="42" xfId="0" applyFont="1" applyFill="1" applyBorder="1" applyAlignment="1" applyProtection="1">
      <alignment horizontal="center" vertical="center"/>
      <protection locked="0"/>
    </xf>
    <xf numFmtId="0" fontId="116" fillId="45" borderId="43" xfId="0" applyFont="1" applyFill="1" applyBorder="1" applyAlignment="1" applyProtection="1">
      <alignment horizontal="center" vertical="center"/>
      <protection locked="0"/>
    </xf>
    <xf numFmtId="0" fontId="116" fillId="44" borderId="44" xfId="0" applyFont="1" applyFill="1" applyBorder="1" applyAlignment="1">
      <alignment horizontal="center" vertical="center"/>
    </xf>
    <xf numFmtId="0" fontId="116" fillId="44" borderId="45" xfId="0" applyFont="1" applyFill="1" applyBorder="1" applyAlignment="1">
      <alignment horizontal="center" vertical="center"/>
    </xf>
    <xf numFmtId="0" fontId="116" fillId="44" borderId="46" xfId="0" applyFont="1" applyFill="1" applyBorder="1" applyAlignment="1">
      <alignment horizontal="center" vertical="center"/>
    </xf>
    <xf numFmtId="0" fontId="116" fillId="44" borderId="47" xfId="0" applyFont="1" applyFill="1" applyBorder="1" applyAlignment="1">
      <alignment horizontal="center" vertical="center"/>
    </xf>
    <xf numFmtId="0" fontId="116" fillId="44" borderId="30" xfId="0" applyFont="1" applyFill="1" applyBorder="1" applyAlignment="1">
      <alignment horizontal="center" vertical="center"/>
    </xf>
    <xf numFmtId="0" fontId="116" fillId="44" borderId="31" xfId="0" applyFont="1" applyFill="1" applyBorder="1" applyAlignment="1">
      <alignment horizontal="center" vertical="center"/>
    </xf>
    <xf numFmtId="0" fontId="116" fillId="44" borderId="35" xfId="0" applyFont="1" applyFill="1" applyBorder="1" applyAlignment="1">
      <alignment horizontal="center" vertical="center"/>
    </xf>
    <xf numFmtId="0" fontId="116" fillId="44" borderId="36" xfId="0" applyFont="1" applyFill="1" applyBorder="1" applyAlignment="1">
      <alignment horizontal="center" vertical="center"/>
    </xf>
    <xf numFmtId="0" fontId="116" fillId="45" borderId="48" xfId="0" applyFont="1" applyFill="1" applyBorder="1" applyAlignment="1" applyProtection="1">
      <alignment horizontal="center" vertical="center"/>
      <protection locked="0"/>
    </xf>
    <xf numFmtId="0" fontId="116" fillId="46" borderId="42" xfId="0" applyFont="1" applyFill="1" applyBorder="1" applyAlignment="1">
      <alignment horizontal="center" vertical="center"/>
    </xf>
    <xf numFmtId="0" fontId="116" fillId="0" borderId="11" xfId="0" applyFont="1" applyBorder="1" applyAlignment="1" applyProtection="1">
      <alignment horizontal="center" vertical="center" wrapText="1"/>
      <protection locked="0"/>
    </xf>
    <xf numFmtId="0" fontId="116" fillId="0" borderId="27" xfId="0" applyFont="1" applyBorder="1" applyAlignment="1" applyProtection="1">
      <alignment horizontal="center" vertical="center" wrapText="1"/>
      <protection locked="0"/>
    </xf>
    <xf numFmtId="0" fontId="116" fillId="0" borderId="29" xfId="0" applyFont="1" applyBorder="1" applyAlignment="1" applyProtection="1">
      <alignment horizontal="center" vertical="center" wrapText="1"/>
      <protection locked="0"/>
    </xf>
    <xf numFmtId="179" fontId="116" fillId="0" borderId="11" xfId="0" applyNumberFormat="1" applyFont="1" applyBorder="1" applyAlignment="1" applyProtection="1">
      <alignment horizontal="center" vertical="center"/>
      <protection locked="0"/>
    </xf>
    <xf numFmtId="179" fontId="116" fillId="0" borderId="27" xfId="0" applyNumberFormat="1" applyFont="1" applyBorder="1" applyAlignment="1" applyProtection="1">
      <alignment horizontal="center" vertical="center"/>
      <protection locked="0"/>
    </xf>
    <xf numFmtId="179" fontId="116" fillId="0" borderId="29" xfId="0" applyNumberFormat="1" applyFont="1" applyBorder="1" applyAlignment="1" applyProtection="1">
      <alignment horizontal="center" vertical="center"/>
      <protection locked="0"/>
    </xf>
    <xf numFmtId="0" fontId="116" fillId="0" borderId="14" xfId="0" applyFont="1" applyBorder="1" applyAlignment="1" applyProtection="1">
      <alignment horizontal="center" vertical="center"/>
      <protection locked="0"/>
    </xf>
    <xf numFmtId="0" fontId="116" fillId="0" borderId="12" xfId="0" applyFont="1" applyBorder="1" applyAlignment="1" applyProtection="1">
      <alignment horizontal="center" vertical="center"/>
      <protection locked="0"/>
    </xf>
    <xf numFmtId="0" fontId="116" fillId="0" borderId="26" xfId="0" applyFont="1" applyBorder="1" applyAlignment="1" applyProtection="1">
      <alignment horizontal="center" vertical="center"/>
      <protection locked="0"/>
    </xf>
    <xf numFmtId="0" fontId="116" fillId="0" borderId="32" xfId="0" applyFont="1" applyBorder="1" applyAlignment="1" applyProtection="1">
      <alignment horizontal="center" vertical="center"/>
      <protection locked="0"/>
    </xf>
    <xf numFmtId="0" fontId="116" fillId="0" borderId="15" xfId="0" applyFont="1" applyBorder="1" applyAlignment="1" applyProtection="1">
      <alignment horizontal="center" vertical="center"/>
      <protection locked="0"/>
    </xf>
    <xf numFmtId="0" fontId="116" fillId="0" borderId="22" xfId="0" applyFont="1" applyBorder="1" applyAlignment="1" applyProtection="1">
      <alignment horizontal="center" vertical="center"/>
      <protection locked="0"/>
    </xf>
    <xf numFmtId="0" fontId="116" fillId="0" borderId="49" xfId="0" applyFont="1" applyBorder="1" applyAlignment="1" applyProtection="1">
      <alignment horizontal="center" vertical="center" wrapText="1"/>
      <protection locked="0"/>
    </xf>
    <xf numFmtId="0" fontId="116" fillId="0" borderId="50" xfId="0" applyFont="1" applyBorder="1" applyAlignment="1" applyProtection="1">
      <alignment horizontal="center" vertical="center" wrapText="1"/>
      <protection locked="0"/>
    </xf>
    <xf numFmtId="0" fontId="116" fillId="0" borderId="51" xfId="0" applyFont="1" applyBorder="1" applyAlignment="1" applyProtection="1">
      <alignment horizontal="center" vertical="center" wrapText="1"/>
      <protection locked="0"/>
    </xf>
    <xf numFmtId="0" fontId="116" fillId="0" borderId="52" xfId="0" applyFont="1" applyBorder="1" applyAlignment="1" applyProtection="1">
      <alignment horizontal="center" vertical="center" wrapText="1"/>
      <protection locked="0"/>
    </xf>
    <xf numFmtId="0" fontId="116" fillId="0" borderId="53" xfId="0" applyFont="1" applyBorder="1" applyAlignment="1" applyProtection="1">
      <alignment horizontal="center" vertical="center" wrapText="1"/>
      <protection locked="0"/>
    </xf>
    <xf numFmtId="0" fontId="116" fillId="0" borderId="54" xfId="0" applyFont="1" applyBorder="1" applyAlignment="1" applyProtection="1">
      <alignment horizontal="center" vertical="center" wrapText="1"/>
      <protection locked="0"/>
    </xf>
    <xf numFmtId="178" fontId="116" fillId="0" borderId="14" xfId="0" applyNumberFormat="1" applyFont="1" applyBorder="1" applyAlignment="1" applyProtection="1">
      <alignment horizontal="center" vertical="center"/>
      <protection locked="0"/>
    </xf>
    <xf numFmtId="178" fontId="116" fillId="0" borderId="12" xfId="0" applyNumberFormat="1" applyFont="1" applyBorder="1" applyAlignment="1" applyProtection="1">
      <alignment horizontal="center" vertical="center"/>
      <protection locked="0"/>
    </xf>
    <xf numFmtId="178" fontId="116" fillId="0" borderId="26" xfId="0" applyNumberFormat="1" applyFont="1" applyBorder="1" applyAlignment="1" applyProtection="1">
      <alignment horizontal="center" vertical="center"/>
      <protection locked="0"/>
    </xf>
    <xf numFmtId="178" fontId="116" fillId="0" borderId="32" xfId="0" applyNumberFormat="1" applyFont="1" applyBorder="1" applyAlignment="1" applyProtection="1">
      <alignment horizontal="center" vertical="center"/>
      <protection locked="0"/>
    </xf>
    <xf numFmtId="0" fontId="117" fillId="44" borderId="37" xfId="0" applyFont="1" applyFill="1" applyBorder="1" applyAlignment="1">
      <alignment horizontal="center" vertical="center"/>
    </xf>
    <xf numFmtId="0" fontId="117" fillId="44" borderId="38" xfId="0" applyFont="1" applyFill="1" applyBorder="1" applyAlignment="1">
      <alignment horizontal="center" vertical="center"/>
    </xf>
    <xf numFmtId="0" fontId="116" fillId="44" borderId="49" xfId="0" applyFont="1" applyFill="1" applyBorder="1" applyAlignment="1">
      <alignment horizontal="center" vertical="center"/>
    </xf>
    <xf numFmtId="0" fontId="116" fillId="44" borderId="50" xfId="0" applyFont="1" applyFill="1" applyBorder="1" applyAlignment="1">
      <alignment horizontal="center" vertical="center"/>
    </xf>
    <xf numFmtId="0" fontId="116" fillId="44" borderId="51" xfId="0" applyFont="1" applyFill="1" applyBorder="1" applyAlignment="1">
      <alignment horizontal="center" vertical="center"/>
    </xf>
    <xf numFmtId="0" fontId="116" fillId="44" borderId="52" xfId="0" applyFont="1" applyFill="1" applyBorder="1" applyAlignment="1">
      <alignment horizontal="center" vertical="center"/>
    </xf>
    <xf numFmtId="0" fontId="116" fillId="44" borderId="53" xfId="0" applyFont="1" applyFill="1" applyBorder="1" applyAlignment="1">
      <alignment horizontal="center" vertical="center"/>
    </xf>
    <xf numFmtId="0" fontId="116" fillId="44" borderId="54" xfId="0" applyFont="1" applyFill="1" applyBorder="1" applyAlignment="1">
      <alignment horizontal="center" vertical="center"/>
    </xf>
    <xf numFmtId="0" fontId="116" fillId="44" borderId="10" xfId="0" applyFont="1" applyFill="1" applyBorder="1" applyAlignment="1">
      <alignment horizontal="center" vertical="center" wrapText="1"/>
    </xf>
    <xf numFmtId="0" fontId="116" fillId="0" borderId="22" xfId="0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4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35" fillId="0" borderId="15" xfId="0" applyFont="1" applyBorder="1" applyAlignment="1">
      <alignment horizontal="center" vertical="center"/>
    </xf>
    <xf numFmtId="0" fontId="135" fillId="0" borderId="12" xfId="0" applyFont="1" applyBorder="1" applyAlignment="1">
      <alignment horizontal="center" vertical="center"/>
    </xf>
    <xf numFmtId="0" fontId="135" fillId="0" borderId="16" xfId="0" applyFont="1" applyBorder="1" applyAlignment="1">
      <alignment horizontal="center" vertical="center"/>
    </xf>
    <xf numFmtId="0" fontId="135" fillId="0" borderId="0" xfId="0" applyFont="1" applyAlignment="1">
      <alignment horizontal="center" vertical="center"/>
    </xf>
    <xf numFmtId="0" fontId="135" fillId="0" borderId="55" xfId="0" applyFont="1" applyBorder="1" applyAlignment="1">
      <alignment horizontal="center" vertical="center"/>
    </xf>
    <xf numFmtId="0" fontId="135" fillId="0" borderId="26" xfId="0" applyFont="1" applyBorder="1" applyAlignment="1">
      <alignment horizontal="center" vertical="center"/>
    </xf>
    <xf numFmtId="0" fontId="135" fillId="0" borderId="22" xfId="0" applyFont="1" applyBorder="1" applyAlignment="1">
      <alignment horizontal="center" vertical="center"/>
    </xf>
    <xf numFmtId="0" fontId="135" fillId="0" borderId="32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3" fillId="0" borderId="55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33" fillId="0" borderId="0" xfId="0" applyFont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9" fillId="0" borderId="14" xfId="61" applyFont="1" applyBorder="1" applyAlignment="1">
      <alignment horizontal="center" vertical="center" shrinkToFit="1"/>
      <protection/>
    </xf>
    <xf numFmtId="0" fontId="19" fillId="0" borderId="15" xfId="61" applyFont="1" applyBorder="1" applyAlignment="1">
      <alignment horizontal="center" vertical="center" shrinkToFit="1"/>
      <protection/>
    </xf>
    <xf numFmtId="0" fontId="19" fillId="0" borderId="12" xfId="61" applyFont="1" applyBorder="1" applyAlignment="1">
      <alignment horizontal="center" vertical="center" shrinkToFit="1"/>
      <protection/>
    </xf>
    <xf numFmtId="0" fontId="19" fillId="0" borderId="29" xfId="61" applyFont="1" applyBorder="1" applyAlignment="1">
      <alignment horizontal="center" vertical="center" shrinkToFit="1"/>
      <protection/>
    </xf>
    <xf numFmtId="0" fontId="17" fillId="0" borderId="1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16" fillId="0" borderId="81" xfId="0" applyFont="1" applyBorder="1" applyAlignment="1">
      <alignment horizontal="center" vertical="center" wrapText="1"/>
    </xf>
    <xf numFmtId="0" fontId="116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182" fontId="12" fillId="0" borderId="20" xfId="0" applyNumberFormat="1" applyFont="1" applyBorder="1" applyAlignment="1">
      <alignment horizontal="center" vertical="center"/>
    </xf>
    <xf numFmtId="182" fontId="12" fillId="0" borderId="21" xfId="0" applyNumberFormat="1" applyFont="1" applyBorder="1" applyAlignment="1">
      <alignment horizontal="center" vertical="center"/>
    </xf>
    <xf numFmtId="182" fontId="12" fillId="0" borderId="26" xfId="0" applyNumberFormat="1" applyFont="1" applyBorder="1" applyAlignment="1">
      <alignment horizontal="center" vertical="center"/>
    </xf>
    <xf numFmtId="182" fontId="12" fillId="0" borderId="22" xfId="0" applyNumberFormat="1" applyFont="1" applyBorder="1" applyAlignment="1">
      <alignment horizontal="center" vertical="center"/>
    </xf>
    <xf numFmtId="182" fontId="12" fillId="0" borderId="3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182" fontId="12" fillId="0" borderId="15" xfId="0" applyNumberFormat="1" applyFont="1" applyBorder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9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75" xfId="0" applyFont="1" applyBorder="1" applyAlignment="1">
      <alignment horizontal="left" vertical="center"/>
    </xf>
    <xf numFmtId="0" fontId="12" fillId="0" borderId="9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shrinkToFit="1"/>
    </xf>
    <xf numFmtId="0" fontId="18" fillId="0" borderId="90" xfId="0" applyFont="1" applyBorder="1" applyAlignment="1">
      <alignment horizontal="center" vertical="center" shrinkToFit="1"/>
    </xf>
    <xf numFmtId="0" fontId="18" fillId="0" borderId="91" xfId="0" applyFont="1" applyBorder="1" applyAlignment="1">
      <alignment horizontal="center" vertical="center" shrinkToFit="1"/>
    </xf>
    <xf numFmtId="178" fontId="20" fillId="0" borderId="19" xfId="0" applyNumberFormat="1" applyFont="1" applyBorder="1" applyAlignment="1">
      <alignment horizontal="center" vertical="center"/>
    </xf>
    <xf numFmtId="178" fontId="20" fillId="0" borderId="20" xfId="0" applyNumberFormat="1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178" fontId="20" fillId="0" borderId="26" xfId="0" applyNumberFormat="1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center" vertical="center"/>
    </xf>
    <xf numFmtId="178" fontId="20" fillId="0" borderId="32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9" fontId="20" fillId="0" borderId="19" xfId="0" applyNumberFormat="1" applyFont="1" applyBorder="1" applyAlignment="1">
      <alignment horizontal="center" vertical="center"/>
    </xf>
    <xf numFmtId="179" fontId="20" fillId="0" borderId="20" xfId="0" applyNumberFormat="1" applyFont="1" applyBorder="1" applyAlignment="1">
      <alignment horizontal="center" vertical="center"/>
    </xf>
    <xf numFmtId="179" fontId="20" fillId="0" borderId="24" xfId="0" applyNumberFormat="1" applyFont="1" applyBorder="1" applyAlignment="1">
      <alignment horizontal="center" vertical="center"/>
    </xf>
    <xf numFmtId="179" fontId="20" fillId="0" borderId="26" xfId="0" applyNumberFormat="1" applyFont="1" applyBorder="1" applyAlignment="1">
      <alignment horizontal="center" vertical="center"/>
    </xf>
    <xf numFmtId="179" fontId="20" fillId="0" borderId="22" xfId="0" applyNumberFormat="1" applyFont="1" applyBorder="1" applyAlignment="1">
      <alignment horizontal="center" vertical="center"/>
    </xf>
    <xf numFmtId="179" fontId="20" fillId="0" borderId="85" xfId="0" applyNumberFormat="1" applyFont="1" applyBorder="1" applyAlignment="1">
      <alignment horizontal="center" vertical="center"/>
    </xf>
    <xf numFmtId="0" fontId="137" fillId="0" borderId="1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9" fontId="20" fillId="0" borderId="14" xfId="0" applyNumberFormat="1" applyFont="1" applyBorder="1" applyAlignment="1">
      <alignment horizontal="center" vertical="center"/>
    </xf>
    <xf numFmtId="179" fontId="20" fillId="0" borderId="15" xfId="0" applyNumberFormat="1" applyFont="1" applyBorder="1" applyAlignment="1">
      <alignment horizontal="center" vertical="center"/>
    </xf>
    <xf numFmtId="179" fontId="20" fillId="0" borderId="96" xfId="0" applyNumberFormat="1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8" fillId="0" borderId="59" xfId="0" applyFont="1" applyBorder="1" applyAlignment="1">
      <alignment horizontal="center" vertical="center" shrinkToFit="1"/>
    </xf>
    <xf numFmtId="0" fontId="138" fillId="0" borderId="60" xfId="0" applyFont="1" applyBorder="1" applyAlignment="1">
      <alignment horizontal="center" vertical="center" shrinkToFit="1"/>
    </xf>
    <xf numFmtId="0" fontId="138" fillId="0" borderId="92" xfId="0" applyFont="1" applyBorder="1" applyAlignment="1">
      <alignment horizontal="center" vertical="center" shrinkToFit="1"/>
    </xf>
    <xf numFmtId="178" fontId="20" fillId="0" borderId="14" xfId="0" applyNumberFormat="1" applyFont="1" applyBorder="1" applyAlignment="1">
      <alignment horizontal="center" vertical="center"/>
    </xf>
    <xf numFmtId="178" fontId="20" fillId="0" borderId="15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shrinkToFit="1"/>
    </xf>
    <xf numFmtId="0" fontId="138" fillId="0" borderId="97" xfId="0" applyFont="1" applyBorder="1" applyAlignment="1">
      <alignment horizontal="center" vertical="center" shrinkToFit="1"/>
    </xf>
    <xf numFmtId="0" fontId="138" fillId="0" borderId="98" xfId="0" applyFont="1" applyBorder="1" applyAlignment="1">
      <alignment horizontal="center" vertical="center" shrinkToFit="1"/>
    </xf>
    <xf numFmtId="0" fontId="138" fillId="0" borderId="99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18" fillId="0" borderId="92" xfId="0" applyFont="1" applyBorder="1" applyAlignment="1">
      <alignment horizontal="center" vertical="center" shrinkToFit="1"/>
    </xf>
    <xf numFmtId="179" fontId="20" fillId="0" borderId="93" xfId="0" applyNumberFormat="1" applyFont="1" applyBorder="1" applyAlignment="1">
      <alignment horizontal="center" vertical="center"/>
    </xf>
    <xf numFmtId="179" fontId="20" fillId="0" borderId="23" xfId="0" applyNumberFormat="1" applyFont="1" applyBorder="1" applyAlignment="1">
      <alignment horizontal="center" vertical="center"/>
    </xf>
    <xf numFmtId="179" fontId="20" fillId="0" borderId="74" xfId="0" applyNumberFormat="1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178" fontId="20" fillId="0" borderId="93" xfId="0" applyNumberFormat="1" applyFont="1" applyBorder="1" applyAlignment="1">
      <alignment horizontal="center" vertical="center"/>
    </xf>
    <xf numFmtId="178" fontId="20" fillId="0" borderId="23" xfId="0" applyNumberFormat="1" applyFont="1" applyBorder="1" applyAlignment="1">
      <alignment horizontal="center" vertical="center"/>
    </xf>
    <xf numFmtId="178" fontId="20" fillId="0" borderId="75" xfId="0" applyNumberFormat="1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28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4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0" xfId="0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 shrinkToFit="1"/>
    </xf>
    <xf numFmtId="0" fontId="111" fillId="0" borderId="0" xfId="0" applyFont="1" applyAlignment="1">
      <alignment horizontal="center" shrinkToFit="1"/>
    </xf>
    <xf numFmtId="0" fontId="45" fillId="0" borderId="0" xfId="0" applyFont="1" applyAlignment="1">
      <alignment horizontal="center"/>
    </xf>
    <xf numFmtId="0" fontId="11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139" fillId="47" borderId="0" xfId="0" applyFont="1" applyFill="1" applyAlignment="1">
      <alignment horizontal="center" vertical="center" shrinkToFit="1"/>
    </xf>
    <xf numFmtId="0" fontId="140" fillId="47" borderId="0" xfId="0" applyFont="1" applyFill="1" applyAlignment="1">
      <alignment vertical="center" shrinkToFit="1"/>
    </xf>
    <xf numFmtId="0" fontId="141" fillId="47" borderId="0" xfId="0" applyFont="1" applyFill="1" applyAlignment="1">
      <alignment vertical="center" shrinkToFit="1"/>
    </xf>
    <xf numFmtId="0" fontId="51" fillId="0" borderId="64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70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5" fillId="0" borderId="21" xfId="0" applyFont="1" applyBorder="1" applyAlignment="1">
      <alignment horizontal="center" vertical="center" shrinkToFit="1"/>
    </xf>
    <xf numFmtId="0" fontId="65" fillId="0" borderId="70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75" xfId="0" applyFont="1" applyBorder="1" applyAlignment="1">
      <alignment horizontal="center" vertical="center" shrinkToFit="1"/>
    </xf>
    <xf numFmtId="0" fontId="66" fillId="0" borderId="68" xfId="0" applyFont="1" applyBorder="1" applyAlignment="1">
      <alignment horizontal="center" vertical="center" shrinkToFit="1"/>
    </xf>
    <xf numFmtId="0" fontId="66" fillId="0" borderId="69" xfId="0" applyFont="1" applyBorder="1" applyAlignment="1">
      <alignment horizontal="center" vertical="center" shrinkToFit="1"/>
    </xf>
    <xf numFmtId="0" fontId="142" fillId="0" borderId="69" xfId="0" applyFont="1" applyBorder="1" applyAlignment="1">
      <alignment horizontal="center" vertical="center" shrinkToFit="1"/>
    </xf>
    <xf numFmtId="0" fontId="130" fillId="0" borderId="69" xfId="0" applyFont="1" applyBorder="1" applyAlignment="1">
      <alignment horizontal="center" vertical="center" shrinkToFit="1"/>
    </xf>
    <xf numFmtId="0" fontId="130" fillId="0" borderId="100" xfId="0" applyFont="1" applyBorder="1" applyAlignment="1">
      <alignment horizontal="center" vertical="center" shrinkToFit="1"/>
    </xf>
    <xf numFmtId="0" fontId="68" fillId="0" borderId="101" xfId="0" applyFont="1" applyBorder="1" applyAlignment="1">
      <alignment horizontal="center" vertical="center" shrinkToFit="1"/>
    </xf>
    <xf numFmtId="0" fontId="124" fillId="0" borderId="102" xfId="0" applyFont="1" applyBorder="1" applyAlignment="1">
      <alignment horizontal="center" vertical="center" shrinkToFit="1"/>
    </xf>
    <xf numFmtId="0" fontId="124" fillId="0" borderId="103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79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0" fontId="65" fillId="42" borderId="64" xfId="0" applyFont="1" applyFill="1" applyBorder="1" applyAlignment="1">
      <alignment horizontal="center" vertical="center" shrinkToFit="1"/>
    </xf>
    <xf numFmtId="0" fontId="65" fillId="42" borderId="20" xfId="0" applyFont="1" applyFill="1" applyBorder="1" applyAlignment="1">
      <alignment horizontal="center" vertical="center" shrinkToFit="1"/>
    </xf>
    <xf numFmtId="0" fontId="65" fillId="42" borderId="21" xfId="0" applyFont="1" applyFill="1" applyBorder="1" applyAlignment="1">
      <alignment horizontal="center" vertical="center" shrinkToFit="1"/>
    </xf>
    <xf numFmtId="0" fontId="65" fillId="42" borderId="18" xfId="0" applyFont="1" applyFill="1" applyBorder="1" applyAlignment="1">
      <alignment horizontal="center" vertical="center" shrinkToFit="1"/>
    </xf>
    <xf numFmtId="0" fontId="65" fillId="42" borderId="0" xfId="0" applyFont="1" applyFill="1" applyAlignment="1">
      <alignment horizontal="center" vertical="center" shrinkToFit="1"/>
    </xf>
    <xf numFmtId="0" fontId="65" fillId="42" borderId="55" xfId="0" applyFont="1" applyFill="1" applyBorder="1" applyAlignment="1">
      <alignment horizontal="center" vertical="center" shrinkToFit="1"/>
    </xf>
    <xf numFmtId="0" fontId="65" fillId="42" borderId="79" xfId="0" applyFont="1" applyFill="1" applyBorder="1" applyAlignment="1">
      <alignment horizontal="center" vertical="center" shrinkToFit="1"/>
    </xf>
    <xf numFmtId="0" fontId="65" fillId="42" borderId="22" xfId="0" applyFont="1" applyFill="1" applyBorder="1" applyAlignment="1">
      <alignment horizontal="center" vertical="center" shrinkToFit="1"/>
    </xf>
    <xf numFmtId="0" fontId="65" fillId="42" borderId="32" xfId="0" applyFont="1" applyFill="1" applyBorder="1" applyAlignment="1">
      <alignment horizontal="center" vertical="center" shrinkToFit="1"/>
    </xf>
    <xf numFmtId="0" fontId="51" fillId="0" borderId="2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shrinkToFit="1"/>
    </xf>
    <xf numFmtId="0" fontId="143" fillId="0" borderId="15" xfId="0" applyFont="1" applyBorder="1" applyAlignment="1">
      <alignment horizontal="center" vertical="center" shrinkToFit="1"/>
    </xf>
    <xf numFmtId="0" fontId="143" fillId="0" borderId="96" xfId="0" applyFont="1" applyBorder="1" applyAlignment="1">
      <alignment horizontal="center" vertical="center" shrinkToFit="1"/>
    </xf>
    <xf numFmtId="0" fontId="143" fillId="0" borderId="26" xfId="0" applyFont="1" applyBorder="1" applyAlignment="1">
      <alignment horizontal="center" vertical="center" shrinkToFit="1"/>
    </xf>
    <xf numFmtId="0" fontId="143" fillId="0" borderId="22" xfId="0" applyFont="1" applyBorder="1" applyAlignment="1">
      <alignment horizontal="center" vertical="center" shrinkToFit="1"/>
    </xf>
    <xf numFmtId="0" fontId="143" fillId="0" borderId="85" xfId="0" applyFont="1" applyBorder="1" applyAlignment="1">
      <alignment horizontal="center" vertical="center" shrinkToFit="1"/>
    </xf>
    <xf numFmtId="0" fontId="51" fillId="0" borderId="78" xfId="0" applyFont="1" applyBorder="1" applyAlignment="1">
      <alignment horizontal="center" vertical="center" wrapText="1"/>
    </xf>
    <xf numFmtId="0" fontId="51" fillId="0" borderId="96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0" fontId="65" fillId="44" borderId="78" xfId="0" applyFont="1" applyFill="1" applyBorder="1" applyAlignment="1" applyProtection="1">
      <alignment horizontal="right" vertical="center" shrinkToFit="1"/>
      <protection locked="0"/>
    </xf>
    <xf numFmtId="0" fontId="65" fillId="44" borderId="15" xfId="0" applyFont="1" applyFill="1" applyBorder="1" applyAlignment="1" applyProtection="1">
      <alignment horizontal="right" vertical="center" shrinkToFit="1"/>
      <protection locked="0"/>
    </xf>
    <xf numFmtId="0" fontId="65" fillId="44" borderId="70" xfId="0" applyFont="1" applyFill="1" applyBorder="1" applyAlignment="1" applyProtection="1">
      <alignment horizontal="right" vertical="center" shrinkToFit="1"/>
      <protection locked="0"/>
    </xf>
    <xf numFmtId="0" fontId="65" fillId="44" borderId="23" xfId="0" applyFont="1" applyFill="1" applyBorder="1" applyAlignment="1" applyProtection="1">
      <alignment horizontal="right" vertical="center" shrinkToFit="1"/>
      <protection locked="0"/>
    </xf>
    <xf numFmtId="0" fontId="65" fillId="0" borderId="12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93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38" fontId="65" fillId="0" borderId="15" xfId="49" applyFont="1" applyBorder="1" applyAlignment="1" applyProtection="1">
      <alignment horizontal="right" vertical="center" shrinkToFit="1"/>
      <protection/>
    </xf>
    <xf numFmtId="38" fontId="65" fillId="0" borderId="23" xfId="49" applyFont="1" applyBorder="1" applyAlignment="1" applyProtection="1">
      <alignment horizontal="right" vertical="center" shrinkToFit="1"/>
      <protection/>
    </xf>
    <xf numFmtId="0" fontId="65" fillId="0" borderId="96" xfId="0" applyFont="1" applyBorder="1" applyAlignment="1">
      <alignment horizontal="left" vertical="center"/>
    </xf>
    <xf numFmtId="0" fontId="65" fillId="0" borderId="74" xfId="0" applyFont="1" applyBorder="1" applyAlignment="1">
      <alignment horizontal="left" vertical="center"/>
    </xf>
    <xf numFmtId="0" fontId="65" fillId="19" borderId="104" xfId="0" applyFont="1" applyFill="1" applyBorder="1" applyAlignment="1">
      <alignment horizontal="center" vertical="center" shrinkToFit="1"/>
    </xf>
    <xf numFmtId="0" fontId="0" fillId="19" borderId="105" xfId="0" applyFill="1" applyBorder="1" applyAlignment="1">
      <alignment horizontal="center" vertical="center" shrinkToFit="1"/>
    </xf>
    <xf numFmtId="0" fontId="0" fillId="19" borderId="28" xfId="0" applyFill="1" applyBorder="1" applyAlignment="1">
      <alignment horizontal="center" vertical="center" shrinkToFit="1"/>
    </xf>
    <xf numFmtId="41" fontId="65" fillId="19" borderId="104" xfId="49" applyNumberFormat="1" applyFont="1" applyFill="1" applyBorder="1" applyAlignment="1" applyProtection="1">
      <alignment horizontal="right" vertical="center" shrinkToFit="1"/>
      <protection/>
    </xf>
    <xf numFmtId="41" fontId="0" fillId="19" borderId="105" xfId="0" applyNumberFormat="1" applyFill="1" applyBorder="1" applyAlignment="1">
      <alignment horizontal="right" vertical="center" shrinkToFit="1"/>
    </xf>
    <xf numFmtId="0" fontId="53" fillId="0" borderId="0" xfId="0" applyFont="1" applyAlignment="1">
      <alignment vertical="center" shrinkToFit="1"/>
    </xf>
    <xf numFmtId="0" fontId="144" fillId="0" borderId="0" xfId="0" applyFont="1" applyAlignment="1">
      <alignment vertical="center" shrinkToFit="1"/>
    </xf>
    <xf numFmtId="0" fontId="39" fillId="0" borderId="106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144" fillId="44" borderId="107" xfId="0" applyFont="1" applyFill="1" applyBorder="1" applyAlignment="1" applyProtection="1">
      <alignment horizontal="center" vertical="center" shrinkToFit="1"/>
      <protection locked="0"/>
    </xf>
    <xf numFmtId="0" fontId="145" fillId="0" borderId="107" xfId="0" applyFont="1" applyBorder="1" applyAlignment="1">
      <alignment horizontal="center" vertical="center" shrinkToFit="1"/>
    </xf>
    <xf numFmtId="49" fontId="130" fillId="44" borderId="107" xfId="0" applyNumberFormat="1" applyFont="1" applyFill="1" applyBorder="1" applyAlignment="1" applyProtection="1">
      <alignment horizontal="center" vertical="center" shrinkToFit="1"/>
      <protection locked="0"/>
    </xf>
    <xf numFmtId="49" fontId="130" fillId="44" borderId="10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16" fillId="0" borderId="0" xfId="0" applyFont="1" applyAlignment="1">
      <alignment horizontal="left" vertical="center"/>
    </xf>
    <xf numFmtId="0" fontId="146" fillId="0" borderId="14" xfId="0" applyFont="1" applyBorder="1" applyAlignment="1">
      <alignment horizontal="center" vertical="center"/>
    </xf>
    <xf numFmtId="0" fontId="146" fillId="0" borderId="15" xfId="0" applyFont="1" applyBorder="1" applyAlignment="1">
      <alignment horizontal="center" vertical="center"/>
    </xf>
    <xf numFmtId="0" fontId="146" fillId="0" borderId="12" xfId="0" applyFont="1" applyBorder="1" applyAlignment="1">
      <alignment horizontal="center" vertical="center"/>
    </xf>
    <xf numFmtId="0" fontId="146" fillId="0" borderId="16" xfId="0" applyFont="1" applyBorder="1" applyAlignment="1">
      <alignment horizontal="center" vertical="center"/>
    </xf>
    <xf numFmtId="0" fontId="146" fillId="0" borderId="0" xfId="0" applyFont="1" applyAlignment="1">
      <alignment horizontal="center" vertical="center"/>
    </xf>
    <xf numFmtId="0" fontId="146" fillId="0" borderId="55" xfId="0" applyFont="1" applyBorder="1" applyAlignment="1">
      <alignment horizontal="center" vertical="center"/>
    </xf>
    <xf numFmtId="0" fontId="146" fillId="0" borderId="26" xfId="0" applyFont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46" fillId="0" borderId="32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47" fillId="43" borderId="0" xfId="0" applyFont="1" applyFill="1" applyAlignment="1">
      <alignment horizontal="center" vertical="center" shrinkToFit="1"/>
    </xf>
    <xf numFmtId="0" fontId="0" fillId="43" borderId="0" xfId="0" applyFill="1" applyAlignment="1">
      <alignment vertical="center" shrinkToFit="1"/>
    </xf>
    <xf numFmtId="0" fontId="35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6" fillId="0" borderId="0" xfId="0" applyFont="1" applyAlignment="1">
      <alignment horizontal="distributed" vertical="center" wrapText="1"/>
    </xf>
    <xf numFmtId="0" fontId="16" fillId="0" borderId="0" xfId="0" applyFont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0" fontId="18" fillId="0" borderId="6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184" fontId="17" fillId="0" borderId="19" xfId="0" applyNumberFormat="1" applyFont="1" applyBorder="1" applyAlignment="1">
      <alignment horizontal="center" vertical="center"/>
    </xf>
    <xf numFmtId="184" fontId="17" fillId="0" borderId="20" xfId="0" applyNumberFormat="1" applyFont="1" applyBorder="1" applyAlignment="1">
      <alignment horizontal="center" vertical="center"/>
    </xf>
    <xf numFmtId="184" fontId="17" fillId="0" borderId="24" xfId="0" applyNumberFormat="1" applyFont="1" applyBorder="1" applyAlignment="1">
      <alignment horizontal="center" vertical="center"/>
    </xf>
    <xf numFmtId="184" fontId="17" fillId="0" borderId="93" xfId="0" applyNumberFormat="1" applyFont="1" applyBorder="1" applyAlignment="1">
      <alignment horizontal="center" vertical="center"/>
    </xf>
    <xf numFmtId="184" fontId="17" fillId="0" borderId="23" xfId="0" applyNumberFormat="1" applyFont="1" applyBorder="1" applyAlignment="1">
      <alignment horizontal="center" vertical="center"/>
    </xf>
    <xf numFmtId="184" fontId="17" fillId="0" borderId="7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 vertical="center"/>
    </xf>
    <xf numFmtId="0" fontId="6" fillId="0" borderId="37" xfId="62" applyFont="1" applyBorder="1" applyAlignment="1">
      <alignment horizontal="center" vertical="center" wrapText="1"/>
      <protection/>
    </xf>
    <xf numFmtId="0" fontId="6" fillId="0" borderId="110" xfId="62" applyFont="1" applyBorder="1" applyAlignment="1">
      <alignment horizontal="center" vertical="center" wrapText="1"/>
      <protection/>
    </xf>
    <xf numFmtId="0" fontId="6" fillId="0" borderId="38" xfId="62" applyFont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center" vertical="center" shrinkToFit="1"/>
      <protection/>
    </xf>
    <xf numFmtId="0" fontId="5" fillId="0" borderId="110" xfId="62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center" vertical="center" shrinkToFit="1"/>
      <protection/>
    </xf>
    <xf numFmtId="0" fontId="8" fillId="0" borderId="37" xfId="62" applyFont="1" applyBorder="1" applyAlignment="1">
      <alignment horizontal="distributed" vertical="center" wrapText="1" shrinkToFit="1"/>
      <protection/>
    </xf>
    <xf numFmtId="0" fontId="8" fillId="0" borderId="110" xfId="62" applyFont="1" applyBorder="1" applyAlignment="1">
      <alignment horizontal="distributed" vertical="center" wrapText="1" shrinkToFit="1"/>
      <protection/>
    </xf>
    <xf numFmtId="0" fontId="8" fillId="0" borderId="38" xfId="62" applyFont="1" applyBorder="1" applyAlignment="1">
      <alignment horizontal="distributed" vertical="center" wrapText="1" shrinkToFit="1"/>
      <protection/>
    </xf>
    <xf numFmtId="0" fontId="5" fillId="0" borderId="37" xfId="62" applyFont="1" applyBorder="1" applyAlignment="1">
      <alignment horizontal="distributed" vertical="center"/>
      <protection/>
    </xf>
    <xf numFmtId="0" fontId="5" fillId="0" borderId="110" xfId="62" applyFont="1" applyBorder="1" applyAlignment="1">
      <alignment horizontal="distributed" vertical="center"/>
      <protection/>
    </xf>
    <xf numFmtId="0" fontId="5" fillId="0" borderId="38" xfId="62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オーダー表1" xfId="62"/>
    <cellStyle name="良い" xfId="6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47625</xdr:rowOff>
    </xdr:from>
    <xdr:to>
      <xdr:col>41</xdr:col>
      <xdr:colOff>85725</xdr:colOff>
      <xdr:row>3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7625"/>
          <a:ext cx="265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11</xdr:row>
      <xdr:rowOff>304800</xdr:rowOff>
    </xdr:from>
    <xdr:to>
      <xdr:col>7</xdr:col>
      <xdr:colOff>114300</xdr:colOff>
      <xdr:row>13</xdr:row>
      <xdr:rowOff>28575</xdr:rowOff>
    </xdr:to>
    <xdr:sp>
      <xdr:nvSpPr>
        <xdr:cNvPr id="1" name="直線矢印コネクタ 1"/>
        <xdr:cNvSpPr>
          <a:spLocks/>
        </xdr:cNvSpPr>
      </xdr:nvSpPr>
      <xdr:spPr>
        <a:xfrm>
          <a:off x="4381500" y="4048125"/>
          <a:ext cx="0" cy="28575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581025</xdr:colOff>
      <xdr:row>7</xdr:row>
      <xdr:rowOff>152400</xdr:rowOff>
    </xdr:from>
    <xdr:to>
      <xdr:col>21</xdr:col>
      <xdr:colOff>247650</xdr:colOff>
      <xdr:row>19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524125"/>
          <a:ext cx="406717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23</xdr:row>
      <xdr:rowOff>152400</xdr:rowOff>
    </xdr:from>
    <xdr:to>
      <xdr:col>22</xdr:col>
      <xdr:colOff>47625</xdr:colOff>
      <xdr:row>29</xdr:row>
      <xdr:rowOff>352425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419850" y="7077075"/>
          <a:ext cx="5705475" cy="32004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記入者　を入力する。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申込数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郵便振込用紙にて　振込する。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相互審判員名と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MRS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47625</xdr:rowOff>
    </xdr:from>
    <xdr:to>
      <xdr:col>41</xdr:col>
      <xdr:colOff>85725</xdr:colOff>
      <xdr:row>3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7625"/>
          <a:ext cx="265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0</xdr:row>
      <xdr:rowOff>0</xdr:rowOff>
    </xdr:from>
    <xdr:to>
      <xdr:col>41</xdr:col>
      <xdr:colOff>85725</xdr:colOff>
      <xdr:row>4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0"/>
          <a:ext cx="2657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BF44"/>
  <sheetViews>
    <sheetView zoomScaleSheetLayoutView="100" zoomScalePageLayoutView="0" workbookViewId="0" topLeftCell="A1">
      <selection activeCell="AC8" sqref="AC8"/>
    </sheetView>
  </sheetViews>
  <sheetFormatPr defaultColWidth="2.421875" defaultRowHeight="15"/>
  <cols>
    <col min="1" max="16384" width="2.421875" style="32" customWidth="1"/>
  </cols>
  <sheetData>
    <row r="1" ht="12.75">
      <c r="A1" s="32" t="s">
        <v>118</v>
      </c>
    </row>
    <row r="2" spans="1:41" ht="12.75">
      <c r="A2" s="176" t="s">
        <v>63</v>
      </c>
      <c r="B2" s="177"/>
      <c r="C2" s="177"/>
      <c r="D2" s="177"/>
      <c r="E2" s="177"/>
      <c r="F2" s="177"/>
      <c r="G2" s="177"/>
      <c r="H2" s="177"/>
      <c r="I2" s="177"/>
      <c r="J2" s="177"/>
      <c r="K2" s="178"/>
      <c r="L2" s="176" t="s">
        <v>89</v>
      </c>
      <c r="M2" s="177"/>
      <c r="N2" s="177"/>
      <c r="O2" s="177"/>
      <c r="P2" s="177"/>
      <c r="Q2" s="177"/>
      <c r="R2" s="177"/>
      <c r="S2" s="177"/>
      <c r="T2" s="177"/>
      <c r="U2" s="177"/>
      <c r="V2" s="178"/>
      <c r="W2" s="176" t="s">
        <v>71</v>
      </c>
      <c r="X2" s="177"/>
      <c r="Y2" s="177"/>
      <c r="Z2" s="177"/>
      <c r="AA2" s="177"/>
      <c r="AB2" s="177"/>
      <c r="AC2" s="177"/>
      <c r="AD2" s="178"/>
      <c r="AE2" s="176" t="s">
        <v>80</v>
      </c>
      <c r="AF2" s="177"/>
      <c r="AG2" s="177"/>
      <c r="AH2" s="177"/>
      <c r="AI2" s="178"/>
      <c r="AJ2" s="226" t="s">
        <v>64</v>
      </c>
      <c r="AK2" s="226"/>
      <c r="AL2" s="226"/>
      <c r="AM2" s="226"/>
      <c r="AN2" s="226"/>
      <c r="AO2" s="226"/>
    </row>
    <row r="3" spans="1:41" ht="12.7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1"/>
      <c r="L3" s="179"/>
      <c r="M3" s="180"/>
      <c r="N3" s="180"/>
      <c r="O3" s="180"/>
      <c r="P3" s="180"/>
      <c r="Q3" s="180"/>
      <c r="R3" s="180"/>
      <c r="S3" s="180"/>
      <c r="T3" s="180"/>
      <c r="U3" s="180"/>
      <c r="V3" s="181"/>
      <c r="W3" s="179"/>
      <c r="X3" s="180"/>
      <c r="Y3" s="180"/>
      <c r="Z3" s="180"/>
      <c r="AA3" s="180"/>
      <c r="AB3" s="180"/>
      <c r="AC3" s="180"/>
      <c r="AD3" s="181"/>
      <c r="AE3" s="179"/>
      <c r="AF3" s="180"/>
      <c r="AG3" s="180"/>
      <c r="AH3" s="180"/>
      <c r="AI3" s="181"/>
      <c r="AJ3" s="226"/>
      <c r="AK3" s="226"/>
      <c r="AL3" s="226"/>
      <c r="AM3" s="226"/>
      <c r="AN3" s="226"/>
      <c r="AO3" s="226"/>
    </row>
    <row r="4" spans="1:41" ht="12.75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82"/>
      <c r="L4" s="170"/>
      <c r="M4" s="171"/>
      <c r="N4" s="171"/>
      <c r="O4" s="171"/>
      <c r="P4" s="171"/>
      <c r="Q4" s="171"/>
      <c r="R4" s="171"/>
      <c r="S4" s="171"/>
      <c r="T4" s="171"/>
      <c r="U4" s="171"/>
      <c r="V4" s="182"/>
      <c r="W4" s="170"/>
      <c r="X4" s="210"/>
      <c r="Y4" s="210"/>
      <c r="Z4" s="210"/>
      <c r="AA4" s="210"/>
      <c r="AB4" s="210"/>
      <c r="AC4" s="210"/>
      <c r="AD4" s="211"/>
      <c r="AE4" s="209"/>
      <c r="AF4" s="210"/>
      <c r="AG4" s="210"/>
      <c r="AH4" s="210"/>
      <c r="AI4" s="211"/>
      <c r="AJ4" s="247"/>
      <c r="AK4" s="247"/>
      <c r="AL4" s="247"/>
      <c r="AM4" s="247"/>
      <c r="AN4" s="247"/>
      <c r="AO4" s="247"/>
    </row>
    <row r="5" spans="1:41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83"/>
      <c r="L5" s="173"/>
      <c r="M5" s="174"/>
      <c r="N5" s="174"/>
      <c r="O5" s="174"/>
      <c r="P5" s="174"/>
      <c r="Q5" s="174"/>
      <c r="R5" s="174"/>
      <c r="S5" s="174"/>
      <c r="T5" s="174"/>
      <c r="U5" s="174"/>
      <c r="V5" s="183"/>
      <c r="W5" s="212"/>
      <c r="X5" s="213"/>
      <c r="Y5" s="213"/>
      <c r="Z5" s="213"/>
      <c r="AA5" s="213"/>
      <c r="AB5" s="213"/>
      <c r="AC5" s="213"/>
      <c r="AD5" s="214"/>
      <c r="AE5" s="212"/>
      <c r="AF5" s="213"/>
      <c r="AG5" s="213"/>
      <c r="AH5" s="213"/>
      <c r="AI5" s="214"/>
      <c r="AJ5" s="248"/>
      <c r="AK5" s="248"/>
      <c r="AL5" s="248"/>
      <c r="AM5" s="248"/>
      <c r="AN5" s="248"/>
      <c r="AO5" s="248"/>
    </row>
    <row r="6" spans="1:58" ht="12.75">
      <c r="A6" s="35"/>
      <c r="B6" s="35"/>
      <c r="C6" s="35"/>
      <c r="D6" s="35"/>
      <c r="E6" s="35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U6" s="47"/>
      <c r="AV6" s="47"/>
      <c r="AW6" s="47"/>
      <c r="AX6" s="48"/>
      <c r="AY6" s="48"/>
      <c r="AZ6" s="48"/>
      <c r="BA6" s="49"/>
      <c r="BB6" s="49"/>
      <c r="BC6" s="49"/>
      <c r="BD6" s="50"/>
      <c r="BE6" s="50"/>
      <c r="BF6" s="50"/>
    </row>
    <row r="7" spans="1:58" ht="12.75">
      <c r="A7" s="32" t="s">
        <v>101</v>
      </c>
      <c r="B7" s="35"/>
      <c r="C7" s="35"/>
      <c r="D7" s="35"/>
      <c r="E7" s="35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35"/>
      <c r="R7" s="35"/>
      <c r="S7" s="35"/>
      <c r="T7" s="35"/>
      <c r="U7" s="35"/>
      <c r="V7" s="35"/>
      <c r="W7" s="35"/>
      <c r="AG7" s="32" t="s">
        <v>117</v>
      </c>
      <c r="AH7" s="35"/>
      <c r="AI7" s="35"/>
      <c r="AJ7" s="35"/>
      <c r="AK7" s="35"/>
      <c r="AL7" s="35"/>
      <c r="AM7" s="35"/>
      <c r="AN7" s="35"/>
      <c r="AO7" s="35"/>
      <c r="AQ7" s="35"/>
      <c r="AR7" s="35"/>
      <c r="BB7" s="49"/>
      <c r="BC7" s="49"/>
      <c r="BD7" s="50"/>
      <c r="BE7" s="50"/>
      <c r="BF7" s="50"/>
    </row>
    <row r="8" spans="1:44" ht="13.5" customHeight="1">
      <c r="A8" s="226" t="s">
        <v>67</v>
      </c>
      <c r="B8" s="226"/>
      <c r="C8" s="226"/>
      <c r="D8" s="226"/>
      <c r="E8" s="226"/>
      <c r="F8" s="218" t="s">
        <v>65</v>
      </c>
      <c r="G8" s="218"/>
      <c r="H8" s="218"/>
      <c r="I8" s="218"/>
      <c r="J8" s="218"/>
      <c r="K8" s="218"/>
      <c r="L8" s="218"/>
      <c r="M8" s="226" t="s">
        <v>66</v>
      </c>
      <c r="N8" s="226"/>
      <c r="O8" s="226"/>
      <c r="P8" s="226"/>
      <c r="Q8" s="226"/>
      <c r="R8" s="226" t="s">
        <v>144</v>
      </c>
      <c r="S8" s="226"/>
      <c r="T8" s="226"/>
      <c r="U8" s="226"/>
      <c r="V8" s="226"/>
      <c r="W8" s="35"/>
      <c r="AG8" s="164" t="s">
        <v>84</v>
      </c>
      <c r="AH8" s="186"/>
      <c r="AI8" s="186"/>
      <c r="AJ8" s="186"/>
      <c r="AK8" s="186"/>
      <c r="AL8" s="186"/>
      <c r="AM8" s="186"/>
      <c r="AN8" s="186"/>
      <c r="AO8" s="165"/>
      <c r="AQ8" s="48"/>
      <c r="AR8" s="48"/>
    </row>
    <row r="9" spans="1:44" ht="12.75">
      <c r="A9" s="226"/>
      <c r="B9" s="226"/>
      <c r="C9" s="226"/>
      <c r="D9" s="226"/>
      <c r="E9" s="226"/>
      <c r="F9" s="219" t="s">
        <v>72</v>
      </c>
      <c r="G9" s="219"/>
      <c r="H9" s="219"/>
      <c r="I9" s="219"/>
      <c r="J9" s="219"/>
      <c r="K9" s="219"/>
      <c r="L9" s="219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35"/>
      <c r="AG9" s="164" t="s">
        <v>85</v>
      </c>
      <c r="AH9" s="186"/>
      <c r="AI9" s="187"/>
      <c r="AJ9" s="188" t="s">
        <v>86</v>
      </c>
      <c r="AK9" s="186"/>
      <c r="AL9" s="187"/>
      <c r="AM9" s="188" t="s">
        <v>87</v>
      </c>
      <c r="AN9" s="186"/>
      <c r="AO9" s="165"/>
      <c r="AQ9" s="48"/>
      <c r="AR9" s="48"/>
    </row>
    <row r="10" spans="1:44" ht="12.75">
      <c r="A10" s="235" t="s">
        <v>142</v>
      </c>
      <c r="B10" s="235"/>
      <c r="C10" s="235"/>
      <c r="D10" s="235"/>
      <c r="E10" s="235"/>
      <c r="F10" s="234"/>
      <c r="G10" s="234"/>
      <c r="H10" s="234"/>
      <c r="I10" s="234"/>
      <c r="J10" s="234"/>
      <c r="K10" s="234"/>
      <c r="L10" s="234"/>
      <c r="M10" s="236"/>
      <c r="N10" s="236"/>
      <c r="O10" s="236"/>
      <c r="P10" s="209"/>
      <c r="Q10" s="33" t="s">
        <v>69</v>
      </c>
      <c r="R10" s="234"/>
      <c r="S10" s="234"/>
      <c r="T10" s="234"/>
      <c r="U10" s="234"/>
      <c r="V10" s="234"/>
      <c r="W10" s="35"/>
      <c r="AG10" s="189">
        <v>2023</v>
      </c>
      <c r="AH10" s="190"/>
      <c r="AI10" s="191"/>
      <c r="AJ10" s="195"/>
      <c r="AK10" s="196"/>
      <c r="AL10" s="197"/>
      <c r="AM10" s="195"/>
      <c r="AN10" s="196"/>
      <c r="AO10" s="201"/>
      <c r="AQ10" s="48"/>
      <c r="AR10" s="48"/>
    </row>
    <row r="11" spans="1:44" ht="12.75">
      <c r="A11" s="235"/>
      <c r="B11" s="235"/>
      <c r="C11" s="235"/>
      <c r="D11" s="235"/>
      <c r="E11" s="235"/>
      <c r="F11" s="234"/>
      <c r="G11" s="234"/>
      <c r="H11" s="234"/>
      <c r="I11" s="234"/>
      <c r="J11" s="234"/>
      <c r="K11" s="234"/>
      <c r="L11" s="234"/>
      <c r="M11" s="237"/>
      <c r="N11" s="237"/>
      <c r="O11" s="237"/>
      <c r="P11" s="238"/>
      <c r="Q11" s="34" t="s">
        <v>70</v>
      </c>
      <c r="R11" s="234"/>
      <c r="S11" s="234"/>
      <c r="T11" s="234"/>
      <c r="U11" s="234"/>
      <c r="V11" s="234"/>
      <c r="W11" s="35"/>
      <c r="AG11" s="192"/>
      <c r="AH11" s="193"/>
      <c r="AI11" s="194"/>
      <c r="AJ11" s="198"/>
      <c r="AK11" s="199"/>
      <c r="AL11" s="200"/>
      <c r="AM11" s="198"/>
      <c r="AN11" s="199"/>
      <c r="AO11" s="202"/>
      <c r="AQ11" s="48"/>
      <c r="AR11" s="48"/>
    </row>
    <row r="12" spans="1:58" ht="12.75">
      <c r="A12" s="35"/>
      <c r="B12" s="35"/>
      <c r="C12" s="35"/>
      <c r="D12" s="35"/>
      <c r="E12" s="3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U12" s="47"/>
      <c r="AV12" s="47"/>
      <c r="AW12" s="47"/>
      <c r="AX12" s="48"/>
      <c r="AY12" s="48"/>
      <c r="AZ12" s="48"/>
      <c r="BA12" s="49"/>
      <c r="BB12" s="49"/>
      <c r="BC12" s="49"/>
      <c r="BD12" s="50"/>
      <c r="BE12" s="50"/>
      <c r="BF12" s="50"/>
    </row>
    <row r="13" ht="12.75">
      <c r="A13" s="32" t="s">
        <v>116</v>
      </c>
    </row>
    <row r="14" spans="1:58" ht="12.75">
      <c r="A14" s="242"/>
      <c r="B14" s="242"/>
      <c r="C14" s="242"/>
      <c r="D14" s="242"/>
      <c r="E14" s="242"/>
      <c r="F14" s="176" t="s">
        <v>79</v>
      </c>
      <c r="G14" s="177"/>
      <c r="H14" s="177"/>
      <c r="I14" s="177"/>
      <c r="J14" s="177"/>
      <c r="K14" s="243"/>
      <c r="L14" s="245" t="s">
        <v>78</v>
      </c>
      <c r="M14" s="177"/>
      <c r="N14" s="177"/>
      <c r="O14" s="177"/>
      <c r="P14" s="177"/>
      <c r="Q14" s="178"/>
      <c r="R14" s="176" t="s">
        <v>90</v>
      </c>
      <c r="S14" s="177"/>
      <c r="T14" s="177"/>
      <c r="U14" s="177"/>
      <c r="V14" s="177"/>
      <c r="W14" s="243"/>
      <c r="X14" s="245" t="s">
        <v>91</v>
      </c>
      <c r="Y14" s="177"/>
      <c r="Z14" s="177"/>
      <c r="AA14" s="177"/>
      <c r="AB14" s="177"/>
      <c r="AC14" s="178"/>
      <c r="AD14" s="218" t="s">
        <v>57</v>
      </c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 t="s">
        <v>74</v>
      </c>
      <c r="AR14" s="218"/>
      <c r="AS14" s="218"/>
      <c r="AT14" s="218"/>
      <c r="AU14" s="218"/>
      <c r="AV14" s="218"/>
      <c r="AW14" s="218"/>
      <c r="AX14" s="218"/>
      <c r="AY14" s="218"/>
      <c r="AZ14" s="218"/>
      <c r="BA14" s="176" t="s">
        <v>56</v>
      </c>
      <c r="BB14" s="177"/>
      <c r="BC14" s="177"/>
      <c r="BD14" s="178"/>
      <c r="BE14" s="164" t="s">
        <v>137</v>
      </c>
      <c r="BF14" s="165"/>
    </row>
    <row r="15" spans="1:58" ht="12.75">
      <c r="A15" s="242"/>
      <c r="B15" s="242"/>
      <c r="C15" s="242"/>
      <c r="D15" s="242"/>
      <c r="E15" s="242"/>
      <c r="F15" s="179"/>
      <c r="G15" s="180"/>
      <c r="H15" s="180"/>
      <c r="I15" s="180"/>
      <c r="J15" s="180"/>
      <c r="K15" s="244"/>
      <c r="L15" s="246"/>
      <c r="M15" s="180"/>
      <c r="N15" s="180"/>
      <c r="O15" s="180"/>
      <c r="P15" s="180"/>
      <c r="Q15" s="181"/>
      <c r="R15" s="179"/>
      <c r="S15" s="180"/>
      <c r="T15" s="180"/>
      <c r="U15" s="180"/>
      <c r="V15" s="180"/>
      <c r="W15" s="244"/>
      <c r="X15" s="246"/>
      <c r="Y15" s="180"/>
      <c r="Z15" s="180"/>
      <c r="AA15" s="180"/>
      <c r="AB15" s="180"/>
      <c r="AC15" s="181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179"/>
      <c r="BB15" s="180"/>
      <c r="BC15" s="180"/>
      <c r="BD15" s="181"/>
      <c r="BE15" s="164"/>
      <c r="BF15" s="165"/>
    </row>
    <row r="16" spans="1:58" ht="12.75">
      <c r="A16" s="226" t="s">
        <v>53</v>
      </c>
      <c r="B16" s="226"/>
      <c r="C16" s="226"/>
      <c r="D16" s="226"/>
      <c r="E16" s="226"/>
      <c r="F16" s="170"/>
      <c r="G16" s="171"/>
      <c r="H16" s="171"/>
      <c r="I16" s="171"/>
      <c r="J16" s="171"/>
      <c r="K16" s="172"/>
      <c r="L16" s="215"/>
      <c r="M16" s="171"/>
      <c r="N16" s="171"/>
      <c r="O16" s="171"/>
      <c r="P16" s="171"/>
      <c r="Q16" s="182"/>
      <c r="R16" s="170"/>
      <c r="S16" s="171"/>
      <c r="T16" s="171"/>
      <c r="U16" s="171"/>
      <c r="V16" s="171"/>
      <c r="W16" s="172"/>
      <c r="X16" s="215"/>
      <c r="Y16" s="171"/>
      <c r="Z16" s="171"/>
      <c r="AA16" s="171"/>
      <c r="AB16" s="171"/>
      <c r="AC16" s="182"/>
      <c r="AD16" s="32" t="s">
        <v>62</v>
      </c>
      <c r="AE16" s="217"/>
      <c r="AF16" s="217"/>
      <c r="AG16" s="36" t="s">
        <v>73</v>
      </c>
      <c r="AH16" s="217"/>
      <c r="AI16" s="217"/>
      <c r="AJ16" s="217"/>
      <c r="AK16" s="168"/>
      <c r="AL16" s="168"/>
      <c r="AM16" s="168"/>
      <c r="AN16" s="168"/>
      <c r="AO16" s="168"/>
      <c r="AP16" s="169"/>
      <c r="AQ16" s="208"/>
      <c r="AR16" s="222"/>
      <c r="AS16" s="205" t="s">
        <v>61</v>
      </c>
      <c r="AT16" s="207"/>
      <c r="AU16" s="208"/>
      <c r="AV16" s="222"/>
      <c r="AW16" s="205" t="s">
        <v>61</v>
      </c>
      <c r="AX16" s="207"/>
      <c r="AY16" s="208"/>
      <c r="AZ16" s="208"/>
      <c r="BA16" s="203"/>
      <c r="BB16" s="204"/>
      <c r="BC16" s="184" t="s">
        <v>107</v>
      </c>
      <c r="BD16" s="185"/>
      <c r="BE16" s="166"/>
      <c r="BF16" s="167"/>
    </row>
    <row r="17" spans="1:58" ht="12.75">
      <c r="A17" s="226"/>
      <c r="B17" s="226"/>
      <c r="C17" s="226"/>
      <c r="D17" s="226"/>
      <c r="E17" s="226"/>
      <c r="F17" s="173"/>
      <c r="G17" s="174"/>
      <c r="H17" s="174"/>
      <c r="I17" s="174"/>
      <c r="J17" s="174"/>
      <c r="K17" s="175"/>
      <c r="L17" s="216"/>
      <c r="M17" s="174"/>
      <c r="N17" s="174"/>
      <c r="O17" s="174"/>
      <c r="P17" s="174"/>
      <c r="Q17" s="183"/>
      <c r="R17" s="173"/>
      <c r="S17" s="174"/>
      <c r="T17" s="174"/>
      <c r="U17" s="174"/>
      <c r="V17" s="174"/>
      <c r="W17" s="175"/>
      <c r="X17" s="216"/>
      <c r="Y17" s="174"/>
      <c r="Z17" s="174"/>
      <c r="AA17" s="174"/>
      <c r="AB17" s="174"/>
      <c r="AC17" s="183"/>
      <c r="AD17" s="227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9"/>
      <c r="AQ17" s="208"/>
      <c r="AR17" s="222"/>
      <c r="AS17" s="206"/>
      <c r="AT17" s="207"/>
      <c r="AU17" s="208"/>
      <c r="AV17" s="222"/>
      <c r="AW17" s="206"/>
      <c r="AX17" s="207"/>
      <c r="AY17" s="208"/>
      <c r="AZ17" s="208"/>
      <c r="BA17" s="203"/>
      <c r="BB17" s="204"/>
      <c r="BC17" s="184"/>
      <c r="BD17" s="185"/>
      <c r="BE17" s="166"/>
      <c r="BF17" s="167"/>
    </row>
    <row r="18" spans="1:58" ht="12.75">
      <c r="A18" s="226" t="s">
        <v>54</v>
      </c>
      <c r="B18" s="226"/>
      <c r="C18" s="226"/>
      <c r="D18" s="226"/>
      <c r="E18" s="226"/>
      <c r="F18" s="170"/>
      <c r="G18" s="171"/>
      <c r="H18" s="171"/>
      <c r="I18" s="171"/>
      <c r="J18" s="171"/>
      <c r="K18" s="172"/>
      <c r="L18" s="215"/>
      <c r="M18" s="171"/>
      <c r="N18" s="171"/>
      <c r="O18" s="171"/>
      <c r="P18" s="171"/>
      <c r="Q18" s="182"/>
      <c r="R18" s="170"/>
      <c r="S18" s="171"/>
      <c r="T18" s="171"/>
      <c r="U18" s="171"/>
      <c r="V18" s="171"/>
      <c r="W18" s="172"/>
      <c r="X18" s="215"/>
      <c r="Y18" s="171"/>
      <c r="Z18" s="171"/>
      <c r="AA18" s="171"/>
      <c r="AB18" s="171"/>
      <c r="AC18" s="182"/>
      <c r="AD18" s="32" t="s">
        <v>62</v>
      </c>
      <c r="AE18" s="217"/>
      <c r="AF18" s="217"/>
      <c r="AG18" s="36" t="s">
        <v>61</v>
      </c>
      <c r="AH18" s="217"/>
      <c r="AI18" s="217"/>
      <c r="AJ18" s="217"/>
      <c r="AK18" s="168"/>
      <c r="AL18" s="168"/>
      <c r="AM18" s="168"/>
      <c r="AN18" s="168"/>
      <c r="AO18" s="168"/>
      <c r="AP18" s="169"/>
      <c r="AQ18" s="208"/>
      <c r="AR18" s="222"/>
      <c r="AS18" s="205" t="s">
        <v>61</v>
      </c>
      <c r="AT18" s="207"/>
      <c r="AU18" s="208"/>
      <c r="AV18" s="222"/>
      <c r="AW18" s="205" t="s">
        <v>61</v>
      </c>
      <c r="AX18" s="207"/>
      <c r="AY18" s="208"/>
      <c r="AZ18" s="208"/>
      <c r="BA18" s="203"/>
      <c r="BB18" s="204"/>
      <c r="BC18" s="184" t="s">
        <v>107</v>
      </c>
      <c r="BD18" s="185"/>
      <c r="BE18" s="166"/>
      <c r="BF18" s="167"/>
    </row>
    <row r="19" spans="1:58" ht="12.75">
      <c r="A19" s="226"/>
      <c r="B19" s="226"/>
      <c r="C19" s="226"/>
      <c r="D19" s="226"/>
      <c r="E19" s="226"/>
      <c r="F19" s="173"/>
      <c r="G19" s="174"/>
      <c r="H19" s="174"/>
      <c r="I19" s="174"/>
      <c r="J19" s="174"/>
      <c r="K19" s="175"/>
      <c r="L19" s="216"/>
      <c r="M19" s="174"/>
      <c r="N19" s="174"/>
      <c r="O19" s="174"/>
      <c r="P19" s="174"/>
      <c r="Q19" s="183"/>
      <c r="R19" s="173"/>
      <c r="S19" s="174"/>
      <c r="T19" s="174"/>
      <c r="U19" s="174"/>
      <c r="V19" s="174"/>
      <c r="W19" s="175"/>
      <c r="X19" s="216"/>
      <c r="Y19" s="174"/>
      <c r="Z19" s="174"/>
      <c r="AA19" s="174"/>
      <c r="AB19" s="174"/>
      <c r="AC19" s="183"/>
      <c r="AD19" s="227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9"/>
      <c r="AQ19" s="208"/>
      <c r="AR19" s="222"/>
      <c r="AS19" s="206"/>
      <c r="AT19" s="207"/>
      <c r="AU19" s="208"/>
      <c r="AV19" s="222"/>
      <c r="AW19" s="206"/>
      <c r="AX19" s="207"/>
      <c r="AY19" s="208"/>
      <c r="AZ19" s="208"/>
      <c r="BA19" s="203"/>
      <c r="BB19" s="204"/>
      <c r="BC19" s="184"/>
      <c r="BD19" s="185"/>
      <c r="BE19" s="166"/>
      <c r="BF19" s="167"/>
    </row>
    <row r="20" spans="1:58" ht="12.75">
      <c r="A20" s="226" t="s">
        <v>55</v>
      </c>
      <c r="B20" s="226"/>
      <c r="C20" s="226"/>
      <c r="D20" s="226"/>
      <c r="E20" s="226"/>
      <c r="F20" s="170"/>
      <c r="G20" s="171"/>
      <c r="H20" s="171"/>
      <c r="I20" s="171"/>
      <c r="J20" s="171"/>
      <c r="K20" s="172"/>
      <c r="L20" s="215"/>
      <c r="M20" s="171"/>
      <c r="N20" s="171"/>
      <c r="O20" s="171"/>
      <c r="P20" s="171"/>
      <c r="Q20" s="182"/>
      <c r="R20" s="170"/>
      <c r="S20" s="171"/>
      <c r="T20" s="171"/>
      <c r="U20" s="171"/>
      <c r="V20" s="171"/>
      <c r="W20" s="172"/>
      <c r="X20" s="215"/>
      <c r="Y20" s="171"/>
      <c r="Z20" s="171"/>
      <c r="AA20" s="171"/>
      <c r="AB20" s="171"/>
      <c r="AC20" s="182"/>
      <c r="AD20" s="32" t="s">
        <v>62</v>
      </c>
      <c r="AE20" s="217"/>
      <c r="AF20" s="217"/>
      <c r="AG20" s="36" t="s">
        <v>61</v>
      </c>
      <c r="AH20" s="217"/>
      <c r="AI20" s="217"/>
      <c r="AJ20" s="217"/>
      <c r="AK20" s="168"/>
      <c r="AL20" s="168"/>
      <c r="AM20" s="168"/>
      <c r="AN20" s="168"/>
      <c r="AO20" s="168"/>
      <c r="AP20" s="169"/>
      <c r="AQ20" s="208"/>
      <c r="AR20" s="222"/>
      <c r="AS20" s="205" t="s">
        <v>61</v>
      </c>
      <c r="AT20" s="207"/>
      <c r="AU20" s="208"/>
      <c r="AV20" s="222"/>
      <c r="AW20" s="205" t="s">
        <v>61</v>
      </c>
      <c r="AX20" s="207"/>
      <c r="AY20" s="208"/>
      <c r="AZ20" s="208"/>
      <c r="BA20" s="203"/>
      <c r="BB20" s="204"/>
      <c r="BC20" s="184" t="s">
        <v>107</v>
      </c>
      <c r="BD20" s="185"/>
      <c r="BE20" s="166"/>
      <c r="BF20" s="167"/>
    </row>
    <row r="21" spans="1:58" ht="12.75">
      <c r="A21" s="226"/>
      <c r="B21" s="226"/>
      <c r="C21" s="226"/>
      <c r="D21" s="226"/>
      <c r="E21" s="226"/>
      <c r="F21" s="173"/>
      <c r="G21" s="174"/>
      <c r="H21" s="174"/>
      <c r="I21" s="174"/>
      <c r="J21" s="174"/>
      <c r="K21" s="175"/>
      <c r="L21" s="216"/>
      <c r="M21" s="174"/>
      <c r="N21" s="174"/>
      <c r="O21" s="174"/>
      <c r="P21" s="174"/>
      <c r="Q21" s="183"/>
      <c r="R21" s="173"/>
      <c r="S21" s="174"/>
      <c r="T21" s="174"/>
      <c r="U21" s="174"/>
      <c r="V21" s="174"/>
      <c r="W21" s="175"/>
      <c r="X21" s="216"/>
      <c r="Y21" s="174"/>
      <c r="Z21" s="174"/>
      <c r="AA21" s="174"/>
      <c r="AB21" s="174"/>
      <c r="AC21" s="183"/>
      <c r="AD21" s="227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9"/>
      <c r="AQ21" s="208"/>
      <c r="AR21" s="222"/>
      <c r="AS21" s="206"/>
      <c r="AT21" s="207"/>
      <c r="AU21" s="208"/>
      <c r="AV21" s="222"/>
      <c r="AW21" s="206"/>
      <c r="AX21" s="207"/>
      <c r="AY21" s="208"/>
      <c r="AZ21" s="208"/>
      <c r="BA21" s="203"/>
      <c r="BB21" s="204"/>
      <c r="BC21" s="184"/>
      <c r="BD21" s="185"/>
      <c r="BE21" s="166"/>
      <c r="BF21" s="167"/>
    </row>
    <row r="22" spans="1:4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35"/>
      <c r="AH22" s="35"/>
      <c r="AI22" s="35"/>
      <c r="AJ22" s="35"/>
      <c r="AK22" s="35"/>
      <c r="AL22" s="35"/>
      <c r="AM22" s="35"/>
      <c r="AN22" s="35"/>
      <c r="AO22" s="35"/>
      <c r="AP22" s="35"/>
    </row>
    <row r="23" spans="1:47" ht="12.75">
      <c r="A23" s="32" t="s">
        <v>115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ht="12.75">
      <c r="A24" s="239"/>
      <c r="B24" s="240"/>
      <c r="C24" s="240"/>
      <c r="D24" s="240"/>
      <c r="E24" s="241"/>
      <c r="F24" s="226" t="s">
        <v>110</v>
      </c>
      <c r="G24" s="226"/>
      <c r="H24" s="226"/>
      <c r="I24" s="226"/>
      <c r="J24" s="226"/>
      <c r="K24" s="226" t="s">
        <v>77</v>
      </c>
      <c r="L24" s="226"/>
      <c r="M24" s="226"/>
      <c r="N24" s="226"/>
      <c r="O24" s="226"/>
      <c r="P24" s="226"/>
      <c r="Q24" s="226"/>
      <c r="R24" s="226"/>
      <c r="S24" s="226" t="s">
        <v>58</v>
      </c>
      <c r="T24" s="226"/>
      <c r="U24" s="226"/>
      <c r="V24" s="226"/>
      <c r="W24" s="226"/>
      <c r="X24" s="226"/>
      <c r="Y24" s="226"/>
      <c r="Z24" s="226"/>
      <c r="AA24" s="226"/>
      <c r="AB24" s="226"/>
      <c r="AC24" s="35"/>
      <c r="AD24" s="35"/>
      <c r="AE24" s="35"/>
      <c r="AF24" s="35"/>
      <c r="AG24" s="35"/>
      <c r="AH24" s="35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54" ht="12.75">
      <c r="A25" s="239"/>
      <c r="B25" s="240"/>
      <c r="C25" s="240"/>
      <c r="D25" s="240"/>
      <c r="E25" s="241"/>
      <c r="F25" s="226"/>
      <c r="G25" s="226"/>
      <c r="H25" s="226"/>
      <c r="I25" s="226"/>
      <c r="J25" s="226"/>
      <c r="K25" s="220" t="s">
        <v>59</v>
      </c>
      <c r="L25" s="221"/>
      <c r="M25" s="221"/>
      <c r="N25" s="221" t="s">
        <v>60</v>
      </c>
      <c r="O25" s="221"/>
      <c r="P25" s="221"/>
      <c r="Q25" s="221"/>
      <c r="R25" s="225"/>
      <c r="S25" s="220" t="s">
        <v>59</v>
      </c>
      <c r="T25" s="221"/>
      <c r="U25" s="221"/>
      <c r="V25" s="221"/>
      <c r="W25" s="221" t="s">
        <v>60</v>
      </c>
      <c r="X25" s="221"/>
      <c r="Y25" s="221"/>
      <c r="Z25" s="221"/>
      <c r="AA25" s="221"/>
      <c r="AB25" s="225"/>
      <c r="AC25" s="35"/>
      <c r="AD25" s="35"/>
      <c r="AE25" s="35"/>
      <c r="AF25" s="35"/>
      <c r="AG25" s="35"/>
      <c r="AH25" s="35"/>
      <c r="AL25" s="36"/>
      <c r="AX25" s="45"/>
      <c r="BB25" s="45"/>
    </row>
    <row r="26" spans="1:34" ht="12.75">
      <c r="A26" s="164" t="s">
        <v>53</v>
      </c>
      <c r="B26" s="186"/>
      <c r="C26" s="186"/>
      <c r="D26" s="186"/>
      <c r="E26" s="165"/>
      <c r="F26" s="234"/>
      <c r="G26" s="234"/>
      <c r="H26" s="234"/>
      <c r="I26" s="234"/>
      <c r="J26" s="234"/>
      <c r="K26" s="230"/>
      <c r="L26" s="231"/>
      <c r="M26" s="231"/>
      <c r="N26" s="232"/>
      <c r="O26" s="232"/>
      <c r="P26" s="232"/>
      <c r="Q26" s="232"/>
      <c r="R26" s="233"/>
      <c r="S26" s="230"/>
      <c r="T26" s="231"/>
      <c r="U26" s="231"/>
      <c r="V26" s="231"/>
      <c r="W26" s="232"/>
      <c r="X26" s="232"/>
      <c r="Y26" s="232"/>
      <c r="Z26" s="232"/>
      <c r="AA26" s="232"/>
      <c r="AB26" s="233"/>
      <c r="AC26" s="35"/>
      <c r="AD26" s="35"/>
      <c r="AE26" s="35"/>
      <c r="AF26" s="35"/>
      <c r="AG26" s="35"/>
      <c r="AH26" s="35"/>
    </row>
    <row r="27" spans="1:38" ht="12.75">
      <c r="A27" s="164"/>
      <c r="B27" s="186"/>
      <c r="C27" s="186"/>
      <c r="D27" s="186"/>
      <c r="E27" s="165"/>
      <c r="F27" s="234"/>
      <c r="G27" s="234"/>
      <c r="H27" s="234"/>
      <c r="I27" s="234"/>
      <c r="J27" s="234"/>
      <c r="K27" s="230"/>
      <c r="L27" s="231"/>
      <c r="M27" s="231"/>
      <c r="N27" s="232"/>
      <c r="O27" s="232"/>
      <c r="P27" s="232"/>
      <c r="Q27" s="232"/>
      <c r="R27" s="233"/>
      <c r="S27" s="230"/>
      <c r="T27" s="231"/>
      <c r="U27" s="231"/>
      <c r="V27" s="231"/>
      <c r="W27" s="232"/>
      <c r="X27" s="232"/>
      <c r="Y27" s="232"/>
      <c r="Z27" s="232"/>
      <c r="AA27" s="232"/>
      <c r="AB27" s="233"/>
      <c r="AC27" s="35"/>
      <c r="AD27" s="35"/>
      <c r="AE27" s="35"/>
      <c r="AF27" s="35"/>
      <c r="AG27" s="35"/>
      <c r="AH27" s="35"/>
      <c r="AL27" s="36"/>
    </row>
    <row r="28" spans="1:34" ht="12.75">
      <c r="A28" s="164" t="s">
        <v>54</v>
      </c>
      <c r="B28" s="186"/>
      <c r="C28" s="186"/>
      <c r="D28" s="186"/>
      <c r="E28" s="165"/>
      <c r="F28" s="234"/>
      <c r="G28" s="234"/>
      <c r="H28" s="234"/>
      <c r="I28" s="234"/>
      <c r="J28" s="234"/>
      <c r="K28" s="230"/>
      <c r="L28" s="231"/>
      <c r="M28" s="231"/>
      <c r="N28" s="232"/>
      <c r="O28" s="232"/>
      <c r="P28" s="232"/>
      <c r="Q28" s="232"/>
      <c r="R28" s="233"/>
      <c r="S28" s="230"/>
      <c r="T28" s="231"/>
      <c r="U28" s="231"/>
      <c r="V28" s="231"/>
      <c r="W28" s="232"/>
      <c r="X28" s="232"/>
      <c r="Y28" s="232"/>
      <c r="Z28" s="232"/>
      <c r="AA28" s="232"/>
      <c r="AB28" s="233"/>
      <c r="AC28" s="35"/>
      <c r="AD28" s="35"/>
      <c r="AE28" s="35"/>
      <c r="AF28" s="35"/>
      <c r="AG28" s="35"/>
      <c r="AH28" s="35"/>
    </row>
    <row r="29" spans="1:38" ht="12.75">
      <c r="A29" s="164"/>
      <c r="B29" s="186"/>
      <c r="C29" s="186"/>
      <c r="D29" s="186"/>
      <c r="E29" s="165"/>
      <c r="F29" s="234"/>
      <c r="G29" s="234"/>
      <c r="H29" s="234"/>
      <c r="I29" s="234"/>
      <c r="J29" s="234"/>
      <c r="K29" s="230"/>
      <c r="L29" s="231"/>
      <c r="M29" s="231"/>
      <c r="N29" s="232"/>
      <c r="O29" s="232"/>
      <c r="P29" s="232"/>
      <c r="Q29" s="232"/>
      <c r="R29" s="233"/>
      <c r="S29" s="230"/>
      <c r="T29" s="231"/>
      <c r="U29" s="231"/>
      <c r="V29" s="231"/>
      <c r="W29" s="232"/>
      <c r="X29" s="232"/>
      <c r="Y29" s="232"/>
      <c r="Z29" s="232"/>
      <c r="AA29" s="232"/>
      <c r="AB29" s="233"/>
      <c r="AL29" s="36"/>
    </row>
    <row r="30" spans="1:28" ht="12.75">
      <c r="A30" s="164" t="s">
        <v>55</v>
      </c>
      <c r="B30" s="186"/>
      <c r="C30" s="186"/>
      <c r="D30" s="186"/>
      <c r="E30" s="165"/>
      <c r="F30" s="234"/>
      <c r="G30" s="234"/>
      <c r="H30" s="234"/>
      <c r="I30" s="234"/>
      <c r="J30" s="234"/>
      <c r="K30" s="230"/>
      <c r="L30" s="231"/>
      <c r="M30" s="231"/>
      <c r="N30" s="232"/>
      <c r="O30" s="232"/>
      <c r="P30" s="232"/>
      <c r="Q30" s="232"/>
      <c r="R30" s="233"/>
      <c r="S30" s="230"/>
      <c r="T30" s="231"/>
      <c r="U30" s="231"/>
      <c r="V30" s="231"/>
      <c r="W30" s="232"/>
      <c r="X30" s="232"/>
      <c r="Y30" s="232"/>
      <c r="Z30" s="232"/>
      <c r="AA30" s="232"/>
      <c r="AB30" s="233"/>
    </row>
    <row r="31" spans="1:47" ht="12.75">
      <c r="A31" s="164"/>
      <c r="B31" s="186"/>
      <c r="C31" s="186"/>
      <c r="D31" s="186"/>
      <c r="E31" s="165"/>
      <c r="F31" s="234"/>
      <c r="G31" s="234"/>
      <c r="H31" s="234"/>
      <c r="I31" s="234"/>
      <c r="J31" s="234"/>
      <c r="K31" s="230"/>
      <c r="L31" s="231"/>
      <c r="M31" s="231"/>
      <c r="N31" s="232"/>
      <c r="O31" s="232"/>
      <c r="P31" s="232"/>
      <c r="Q31" s="232"/>
      <c r="R31" s="233"/>
      <c r="S31" s="230"/>
      <c r="T31" s="231"/>
      <c r="U31" s="231"/>
      <c r="V31" s="231"/>
      <c r="W31" s="232"/>
      <c r="X31" s="232"/>
      <c r="Y31" s="232"/>
      <c r="Z31" s="232"/>
      <c r="AA31" s="232"/>
      <c r="AB31" s="233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</row>
    <row r="32" spans="1:47" ht="12.75">
      <c r="A32" s="35"/>
      <c r="B32" s="35"/>
      <c r="C32" s="35"/>
      <c r="D32" s="35"/>
      <c r="E32" s="35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</row>
    <row r="33" spans="1:40" ht="12.75">
      <c r="A33" s="32" t="s">
        <v>102</v>
      </c>
      <c r="AI33" s="35"/>
      <c r="AJ33" s="35"/>
      <c r="AK33" s="35"/>
      <c r="AL33" s="35"/>
      <c r="AM33" s="35"/>
      <c r="AN33" s="35"/>
    </row>
    <row r="34" spans="1:53" ht="12.75">
      <c r="A34" s="242"/>
      <c r="B34" s="242"/>
      <c r="C34" s="242"/>
      <c r="D34" s="242"/>
      <c r="E34" s="242"/>
      <c r="F34" s="176" t="s">
        <v>79</v>
      </c>
      <c r="G34" s="177"/>
      <c r="H34" s="177"/>
      <c r="I34" s="177"/>
      <c r="J34" s="177"/>
      <c r="K34" s="243"/>
      <c r="L34" s="245" t="s">
        <v>78</v>
      </c>
      <c r="M34" s="177"/>
      <c r="N34" s="177"/>
      <c r="O34" s="177"/>
      <c r="P34" s="177"/>
      <c r="Q34" s="178"/>
      <c r="R34" s="176" t="s">
        <v>90</v>
      </c>
      <c r="S34" s="177"/>
      <c r="T34" s="177"/>
      <c r="U34" s="177"/>
      <c r="V34" s="177"/>
      <c r="W34" s="243"/>
      <c r="X34" s="245" t="s">
        <v>91</v>
      </c>
      <c r="Y34" s="177"/>
      <c r="Z34" s="177"/>
      <c r="AA34" s="177"/>
      <c r="AB34" s="177"/>
      <c r="AC34" s="178"/>
      <c r="AD34" s="218" t="s">
        <v>88</v>
      </c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 t="s">
        <v>74</v>
      </c>
      <c r="AR34" s="218"/>
      <c r="AS34" s="218"/>
      <c r="AT34" s="218"/>
      <c r="AU34" s="218"/>
      <c r="AV34" s="218"/>
      <c r="AW34" s="218"/>
      <c r="AX34" s="218"/>
      <c r="AY34" s="218"/>
      <c r="AZ34" s="218"/>
      <c r="BA34" s="42"/>
    </row>
    <row r="35" spans="1:53" ht="12.75">
      <c r="A35" s="242"/>
      <c r="B35" s="242"/>
      <c r="C35" s="242"/>
      <c r="D35" s="242"/>
      <c r="E35" s="242"/>
      <c r="F35" s="179"/>
      <c r="G35" s="180"/>
      <c r="H35" s="180"/>
      <c r="I35" s="180"/>
      <c r="J35" s="180"/>
      <c r="K35" s="244"/>
      <c r="L35" s="246"/>
      <c r="M35" s="180"/>
      <c r="N35" s="180"/>
      <c r="O35" s="180"/>
      <c r="P35" s="180"/>
      <c r="Q35" s="181"/>
      <c r="R35" s="179"/>
      <c r="S35" s="180"/>
      <c r="T35" s="180"/>
      <c r="U35" s="180"/>
      <c r="V35" s="180"/>
      <c r="W35" s="244"/>
      <c r="X35" s="246"/>
      <c r="Y35" s="180"/>
      <c r="Z35" s="180"/>
      <c r="AA35" s="180"/>
      <c r="AB35" s="180"/>
      <c r="AC35" s="181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42"/>
    </row>
    <row r="36" spans="1:53" ht="12.75">
      <c r="A36" s="226" t="s">
        <v>76</v>
      </c>
      <c r="B36" s="226"/>
      <c r="C36" s="226"/>
      <c r="D36" s="226"/>
      <c r="E36" s="226"/>
      <c r="F36" s="170"/>
      <c r="G36" s="171"/>
      <c r="H36" s="171"/>
      <c r="I36" s="171"/>
      <c r="J36" s="171"/>
      <c r="K36" s="172"/>
      <c r="L36" s="215"/>
      <c r="M36" s="171"/>
      <c r="N36" s="171"/>
      <c r="O36" s="171"/>
      <c r="P36" s="171"/>
      <c r="Q36" s="182"/>
      <c r="R36" s="170"/>
      <c r="S36" s="171"/>
      <c r="T36" s="171"/>
      <c r="U36" s="171"/>
      <c r="V36" s="171"/>
      <c r="W36" s="172"/>
      <c r="X36" s="215"/>
      <c r="Y36" s="171"/>
      <c r="Z36" s="171"/>
      <c r="AA36" s="171"/>
      <c r="AB36" s="171"/>
      <c r="AC36" s="182"/>
      <c r="AD36" s="223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08"/>
      <c r="AR36" s="222"/>
      <c r="AS36" s="205" t="s">
        <v>61</v>
      </c>
      <c r="AT36" s="207"/>
      <c r="AU36" s="208"/>
      <c r="AV36" s="222"/>
      <c r="AW36" s="205" t="s">
        <v>61</v>
      </c>
      <c r="AX36" s="207"/>
      <c r="AY36" s="208"/>
      <c r="AZ36" s="208"/>
      <c r="BA36" s="42"/>
    </row>
    <row r="37" spans="1:53" ht="12.75">
      <c r="A37" s="226"/>
      <c r="B37" s="226"/>
      <c r="C37" s="226"/>
      <c r="D37" s="226"/>
      <c r="E37" s="226"/>
      <c r="F37" s="173"/>
      <c r="G37" s="174"/>
      <c r="H37" s="174"/>
      <c r="I37" s="174"/>
      <c r="J37" s="174"/>
      <c r="K37" s="175"/>
      <c r="L37" s="216"/>
      <c r="M37" s="174"/>
      <c r="N37" s="174"/>
      <c r="O37" s="174"/>
      <c r="P37" s="174"/>
      <c r="Q37" s="183"/>
      <c r="R37" s="173"/>
      <c r="S37" s="174"/>
      <c r="T37" s="174"/>
      <c r="U37" s="174"/>
      <c r="V37" s="174"/>
      <c r="W37" s="175"/>
      <c r="X37" s="216"/>
      <c r="Y37" s="174"/>
      <c r="Z37" s="174"/>
      <c r="AA37" s="174"/>
      <c r="AB37" s="174"/>
      <c r="AC37" s="183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08"/>
      <c r="AR37" s="222"/>
      <c r="AS37" s="206"/>
      <c r="AT37" s="207"/>
      <c r="AU37" s="208"/>
      <c r="AV37" s="222"/>
      <c r="AW37" s="206"/>
      <c r="AX37" s="207"/>
      <c r="AY37" s="208"/>
      <c r="AZ37" s="208"/>
      <c r="BA37" s="42"/>
    </row>
    <row r="38" spans="1:52" ht="13.5" customHeight="1">
      <c r="A38" s="226" t="s">
        <v>75</v>
      </c>
      <c r="B38" s="226"/>
      <c r="C38" s="226"/>
      <c r="D38" s="226"/>
      <c r="E38" s="226"/>
      <c r="F38" s="170"/>
      <c r="G38" s="171"/>
      <c r="H38" s="171"/>
      <c r="I38" s="171"/>
      <c r="J38" s="171"/>
      <c r="K38" s="172"/>
      <c r="L38" s="215"/>
      <c r="M38" s="171"/>
      <c r="N38" s="171"/>
      <c r="O38" s="171"/>
      <c r="P38" s="171"/>
      <c r="Q38" s="182"/>
      <c r="R38" s="170"/>
      <c r="S38" s="171"/>
      <c r="T38" s="171"/>
      <c r="U38" s="171"/>
      <c r="V38" s="171"/>
      <c r="W38" s="172"/>
      <c r="X38" s="215"/>
      <c r="Y38" s="171"/>
      <c r="Z38" s="171"/>
      <c r="AA38" s="171"/>
      <c r="AB38" s="171"/>
      <c r="AC38" s="182"/>
      <c r="AD38" s="37"/>
      <c r="AE38" s="38"/>
      <c r="AF38" s="38"/>
      <c r="AG38" s="39"/>
      <c r="AH38" s="38"/>
      <c r="AI38" s="38"/>
      <c r="AJ38" s="38"/>
      <c r="AK38" s="38"/>
      <c r="AL38" s="38"/>
      <c r="AM38" s="38"/>
      <c r="AN38" s="38"/>
      <c r="AO38" s="38"/>
      <c r="AP38" s="38"/>
      <c r="AQ38" s="40"/>
      <c r="AR38" s="40"/>
      <c r="AS38" s="41"/>
      <c r="AT38" s="40"/>
      <c r="AU38" s="40"/>
      <c r="AV38" s="40"/>
      <c r="AW38" s="41"/>
      <c r="AX38" s="40"/>
      <c r="AY38" s="40"/>
      <c r="AZ38" s="40"/>
    </row>
    <row r="39" spans="1:52" ht="12.75">
      <c r="A39" s="226"/>
      <c r="B39" s="226"/>
      <c r="C39" s="226"/>
      <c r="D39" s="226"/>
      <c r="E39" s="226"/>
      <c r="F39" s="173"/>
      <c r="G39" s="174"/>
      <c r="H39" s="174"/>
      <c r="I39" s="174"/>
      <c r="J39" s="174"/>
      <c r="K39" s="175"/>
      <c r="L39" s="216"/>
      <c r="M39" s="174"/>
      <c r="N39" s="174"/>
      <c r="O39" s="174"/>
      <c r="P39" s="174"/>
      <c r="Q39" s="183"/>
      <c r="R39" s="173"/>
      <c r="S39" s="174"/>
      <c r="T39" s="174"/>
      <c r="U39" s="174"/>
      <c r="V39" s="174"/>
      <c r="W39" s="175"/>
      <c r="X39" s="216"/>
      <c r="Y39" s="174"/>
      <c r="Z39" s="174"/>
      <c r="AA39" s="174"/>
      <c r="AB39" s="174"/>
      <c r="AC39" s="183"/>
      <c r="AD39" s="42"/>
      <c r="AQ39" s="43"/>
      <c r="AR39" s="43"/>
      <c r="AT39" s="43"/>
      <c r="AU39" s="43"/>
      <c r="AV39" s="43"/>
      <c r="AX39" s="43"/>
      <c r="AY39" s="43"/>
      <c r="AZ39" s="43"/>
    </row>
    <row r="40" spans="35:37" ht="12.75">
      <c r="AI40" s="35"/>
      <c r="AJ40" s="35"/>
      <c r="AK40" s="45"/>
    </row>
    <row r="41" spans="2:5" ht="13.5">
      <c r="B41" s="83" t="s">
        <v>136</v>
      </c>
      <c r="C41" s="82"/>
      <c r="D41" s="81"/>
      <c r="E41" s="81"/>
    </row>
    <row r="42" spans="2:5" ht="12.75">
      <c r="B42" s="83" t="s">
        <v>131</v>
      </c>
      <c r="C42" s="82"/>
      <c r="D42" s="54"/>
      <c r="E42" s="54"/>
    </row>
    <row r="43" spans="2:5" ht="12.75">
      <c r="B43" s="82" t="s">
        <v>130</v>
      </c>
      <c r="C43" s="82"/>
      <c r="D43" s="54"/>
      <c r="E43" s="54"/>
    </row>
    <row r="44" ht="12.75">
      <c r="B44" s="55" t="s">
        <v>158</v>
      </c>
    </row>
  </sheetData>
  <sheetProtection/>
  <mergeCells count="137">
    <mergeCell ref="R8:V9"/>
    <mergeCell ref="R10:V11"/>
    <mergeCell ref="BA20:BB2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R16:W17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W30:AB31"/>
    <mergeCell ref="S30:V31"/>
    <mergeCell ref="A8:E9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W26:AB27"/>
    <mergeCell ref="F26:J27"/>
    <mergeCell ref="S28:V29"/>
    <mergeCell ref="W28:AB29"/>
    <mergeCell ref="K28:M29"/>
    <mergeCell ref="AS18:AS19"/>
    <mergeCell ref="AT18:AV19"/>
    <mergeCell ref="A36:E37"/>
    <mergeCell ref="F36:K37"/>
    <mergeCell ref="L36:Q37"/>
    <mergeCell ref="R36:W37"/>
    <mergeCell ref="X36:AC37"/>
    <mergeCell ref="A26:E27"/>
    <mergeCell ref="S26:V27"/>
    <mergeCell ref="AT36:AV37"/>
    <mergeCell ref="S25:V25"/>
    <mergeCell ref="W25:AB25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S24:AB24"/>
    <mergeCell ref="A28:E29"/>
    <mergeCell ref="L20:Q21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AG8:AO8"/>
    <mergeCell ref="AG9:AI9"/>
    <mergeCell ref="AJ9:AL9"/>
    <mergeCell ref="AM9:AO9"/>
    <mergeCell ref="AG10:AI11"/>
    <mergeCell ref="AJ10:AL11"/>
    <mergeCell ref="AM10:AO11"/>
    <mergeCell ref="BA18:BB19"/>
    <mergeCell ref="AW18:AW19"/>
    <mergeCell ref="AX18:AZ19"/>
  </mergeCells>
  <dataValidations count="23">
    <dataValidation type="list" allowBlank="1" showInputMessage="1" showErrorMessage="1" sqref="S26 S28 S30">
      <formula1>"コーチ１,コーチ２,コーチ３,コーチ４"</formula1>
    </dataValidation>
    <dataValidation type="list" allowBlank="1" showInputMessage="1" showErrorMessage="1" sqref="K26:M31">
      <formula1>"一次,二次"</formula1>
    </dataValidation>
    <dataValidation type="list" allowBlank="1" showInputMessage="1" showErrorMessage="1" prompt="チームが主に活動する都道府県を選択してください。" sqref="A10:E11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prompt="チームが主に活動する市区町村群を入力してください。" sqref="F10:L11"/>
    <dataValidation allowBlank="1" showInputMessage="1" showErrorMessage="1" prompt="表記チーム名称を7文字以内で入力してください。&#10;主にオーダー表やプログラムなどに記載されます。" sqref="W4:AD5"/>
    <dataValidation allowBlank="1" showInputMessage="1" showErrorMessage="1" prompt="正式チーム名称の読みをカタカナで入力してください。" sqref="L4:V5"/>
    <dataValidation allowBlank="1" showInputMessage="1" showErrorMessage="1" prompt="正式チーム名称を入力してください。" sqref="A4:K5"/>
    <dataValidation type="list" allowBlank="1" showInputMessage="1" showErrorMessage="1" prompt="エントリーするカテゴリーを選択してください。" sqref="AE4">
      <formula1>"女子,男子,混合"</formula1>
    </dataValidation>
    <dataValidation type="whole" allowBlank="1" showInputMessage="1" showErrorMessage="1" prompt="1～12の数値で入力してください。" imeMode="off" sqref="AJ10:AL11">
      <formula1>1</formula1>
      <formula2>12</formula2>
    </dataValidation>
    <dataValidation type="whole" allowBlank="1" showInputMessage="1" showErrorMessage="1" prompt="1～31の数値で入力してください。" imeMode="off" sqref="AM10:AO11">
      <formula1>1</formula1>
      <formula2>31</formula2>
    </dataValidation>
    <dataValidation type="whole" allowBlank="1" showInputMessage="1" showErrorMessage="1" prompt="1以上の数値で入力してください。" imeMode="off" sqref="BA16:BB21">
      <formula1>1</formula1>
      <formula2>99</formula2>
    </dataValidation>
    <dataValidation type="custom" allowBlank="1" showInputMessage="1" showErrorMessage="1" prompt="チームIDを9桁の数字で入力してください。&#10;混合にエントリーするチームは、必要に応じて2つ目のチームIDを入力してください。" error="チームIDが9桁の数字ではありません。" imeMode="off" sqref="AJ4:AO5">
      <formula1>AND(INT(AJ4)=AJ4,LEN(AJ4)=9)</formula1>
    </dataValidation>
    <dataValidation type="custom" allowBlank="1" showInputMessage="1" showErrorMessage="1" prompt="メンバーIDを9桁の数字で入力してください。" error="メンバーIDが9桁の数字ではありません。" imeMode="off" sqref="F26:J31">
      <formula1>AND(INT(F26)=F26,LEN(F26)=9)</formula1>
    </dataValidation>
    <dataValidation allowBlank="1" showInputMessage="1" showErrorMessage="1" imeMode="on" sqref="F36:AC39 F16:AC21"/>
    <dataValidation allowBlank="1" showInputMessage="1" showErrorMessage="1" imeMode="off" sqref="AQ36:AR37 AT36:AV37 AX36:AZ37 AH20:AJ20 AE16:AF16 AH16:AJ16 AE18:AF18 AG10:AI11 AH18:AJ18 AE20:AF20 AT16:AV21 AX16:AZ21 AQ16:AR21"/>
    <dataValidation allowBlank="1" showInputMessage="1" showErrorMessage="1" prompt="すぐに連絡のつくメールアドレスを入力してください。" imeMode="off" sqref="AD36:AP37"/>
    <dataValidation type="list" allowBlank="1" showInputMessage="1" showErrorMessage="1" sqref="BE16:BF21">
      <formula1>"女,男"</formula1>
    </dataValidation>
    <dataValidation allowBlank="1" showInputMessage="1" showErrorMessage="1" prompt="JR線の最寄り駅を入力してください。" sqref="M10:P11"/>
    <dataValidation type="whole" allowBlank="1" showInputMessage="1" showErrorMessage="1" sqref="AX6:AZ6 AX12:AZ12 AQ8:AR11">
      <formula1>1</formula1>
      <formula2>12</formula2>
    </dataValidation>
    <dataValidation type="whole" allowBlank="1" showInputMessage="1" showErrorMessage="1" sqref="BA12:BC12 AO7 BA6:BC6 BB7:BC7">
      <formula1>1</formula1>
      <formula2>31</formula2>
    </dataValidation>
    <dataValidation type="whole" allowBlank="1" showInputMessage="1" showErrorMessage="1" sqref="BD6:BF7 BD12:BF12">
      <formula1>1</formula1>
      <formula2>99</formula2>
    </dataValidation>
    <dataValidation type="list" allowBlank="1" showInputMessage="1" showErrorMessage="1" sqref="AH7:AK7">
      <formula1>"女子,男子,混合"</formula1>
    </dataValidation>
    <dataValidation type="list" allowBlank="1" showInputMessage="1" showErrorMessage="1" sqref="R10:V11">
      <formula1>"北九州,北　部,筑　豊,福　岡,中　部,筑　後"</formula1>
    </dataValidation>
  </dataValidations>
  <printOptions/>
  <pageMargins left="0.25" right="0.25" top="0.75" bottom="0.75" header="0.3" footer="0.3"/>
  <pageSetup horizontalDpi="600" verticalDpi="600" orientation="landscape" paperSize="9" r:id="rId1"/>
  <rowBreaks count="1" manualBreakCount="1">
    <brk id="32" max="5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BS70"/>
  <sheetViews>
    <sheetView zoomScaleSheetLayoutView="115" zoomScalePageLayoutView="0" workbookViewId="0" topLeftCell="A1">
      <selection activeCell="AR20" sqref="AR20:BE20"/>
    </sheetView>
  </sheetViews>
  <sheetFormatPr defaultColWidth="1.57421875" defaultRowHeight="15"/>
  <cols>
    <col min="1" max="13" width="1.57421875" style="32" customWidth="1"/>
    <col min="14" max="14" width="3.421875" style="32" customWidth="1"/>
    <col min="15" max="21" width="1.57421875" style="32" customWidth="1"/>
    <col min="22" max="22" width="1.421875" style="32" customWidth="1"/>
    <col min="23" max="23" width="1.57421875" style="32" hidden="1" customWidth="1"/>
    <col min="24" max="27" width="1.57421875" style="32" customWidth="1"/>
    <col min="28" max="28" width="2.140625" style="32" customWidth="1"/>
    <col min="29" max="38" width="1.57421875" style="32" customWidth="1"/>
    <col min="39" max="39" width="2.140625" style="32" customWidth="1"/>
    <col min="40" max="48" width="1.57421875" style="32" customWidth="1"/>
    <col min="49" max="49" width="2.140625" style="32" customWidth="1"/>
    <col min="50" max="50" width="5.140625" style="32" customWidth="1"/>
    <col min="51" max="51" width="0.13671875" style="32" customWidth="1"/>
    <col min="52" max="52" width="1.57421875" style="32" hidden="1" customWidth="1"/>
    <col min="53" max="54" width="1.57421875" style="32" customWidth="1"/>
    <col min="55" max="55" width="2.140625" style="32" customWidth="1"/>
    <col min="56" max="56" width="1.57421875" style="32" customWidth="1"/>
    <col min="57" max="57" width="2.00390625" style="32" customWidth="1"/>
    <col min="58" max="58" width="1.57421875" style="32" hidden="1" customWidth="1"/>
    <col min="59" max="16384" width="1.57421875" style="32" customWidth="1"/>
  </cols>
  <sheetData>
    <row r="1" spans="44:57" ht="14.25">
      <c r="AR1" s="52"/>
      <c r="AS1" s="282" t="str">
        <f>'チーム情報'!AG10&amp;" 年 "&amp;'チーム情報'!AJ10&amp;" 月 "&amp;'チーム情報'!AM10&amp;" 日"</f>
        <v>2023 年  月  日</v>
      </c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</row>
    <row r="2" ht="14.25"/>
    <row r="3" ht="9.75" customHeight="1"/>
    <row r="4" ht="16.5" customHeight="1"/>
    <row r="5" spans="1:59" ht="31.5">
      <c r="A5" s="53"/>
      <c r="B5" s="624" t="s">
        <v>121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53"/>
      <c r="BG5" s="53"/>
    </row>
    <row r="6" ht="11.25" customHeight="1">
      <c r="B6" s="54"/>
    </row>
    <row r="7" spans="2:58" ht="12.75" customHeight="1">
      <c r="B7" s="284" t="str">
        <f>IF('チーム情報'!A10="","",'チーム情報'!A10)</f>
        <v>福岡県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AW7" s="55"/>
      <c r="AX7" s="55"/>
      <c r="AY7" s="55"/>
      <c r="AZ7" s="55"/>
      <c r="BA7" s="55"/>
      <c r="BB7" s="55"/>
      <c r="BC7" s="55"/>
      <c r="BD7" s="55"/>
      <c r="BE7" s="55"/>
      <c r="BF7" s="55"/>
    </row>
    <row r="8" spans="2:57" ht="13.5" customHeight="1">
      <c r="B8" s="287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AX8" s="632">
        <f>IF('チーム情報'!AE4="","",'チーム情報'!AE4)</f>
      </c>
      <c r="AY8" s="633"/>
      <c r="AZ8" s="633"/>
      <c r="BA8" s="633"/>
      <c r="BB8" s="633"/>
      <c r="BC8" s="633"/>
      <c r="BD8" s="633"/>
      <c r="BE8" s="634"/>
    </row>
    <row r="9" spans="2:57" ht="16.5" customHeight="1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6"/>
      <c r="AX9" s="638"/>
      <c r="AY9" s="639"/>
      <c r="AZ9" s="639"/>
      <c r="BA9" s="639"/>
      <c r="BB9" s="639"/>
      <c r="BC9" s="639"/>
      <c r="BD9" s="639"/>
      <c r="BE9" s="640"/>
    </row>
    <row r="10" spans="2:11" ht="16.5" customHeight="1">
      <c r="B10" s="32" t="s">
        <v>49</v>
      </c>
      <c r="K10" s="32" t="s">
        <v>122</v>
      </c>
    </row>
    <row r="11" spans="6:10" ht="5.25" customHeight="1">
      <c r="F11" s="52"/>
      <c r="G11" s="625">
        <v>42</v>
      </c>
      <c r="H11" s="626"/>
      <c r="I11" s="627"/>
      <c r="J11" s="52"/>
    </row>
    <row r="12" spans="5:16" ht="13.5" customHeight="1">
      <c r="E12" s="52" t="s">
        <v>0</v>
      </c>
      <c r="F12" s="52"/>
      <c r="G12" s="628"/>
      <c r="H12" s="629"/>
      <c r="I12" s="630"/>
      <c r="J12" s="52" t="s">
        <v>1</v>
      </c>
      <c r="K12" s="57"/>
      <c r="L12" s="57"/>
      <c r="M12" s="57"/>
      <c r="P12" s="58"/>
    </row>
    <row r="13" spans="5:16" ht="5.25" customHeight="1">
      <c r="E13" s="52"/>
      <c r="F13" s="52"/>
      <c r="G13" s="390"/>
      <c r="H13" s="391"/>
      <c r="I13" s="392"/>
      <c r="J13" s="52"/>
      <c r="K13" s="57"/>
      <c r="L13" s="57"/>
      <c r="M13" s="57"/>
      <c r="P13" s="58"/>
    </row>
    <row r="14" ht="5.25" customHeight="1" thickBot="1"/>
    <row r="15" spans="2:57" ht="15.75" customHeight="1">
      <c r="B15" s="331" t="s">
        <v>112</v>
      </c>
      <c r="C15" s="332"/>
      <c r="D15" s="332"/>
      <c r="E15" s="332"/>
      <c r="F15" s="333"/>
      <c r="G15" s="337">
        <f>IF('チーム情報'!L4="","",'チーム情報'!L4)</f>
      </c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9"/>
      <c r="X15" s="340" t="s">
        <v>111</v>
      </c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31" t="s">
        <v>4</v>
      </c>
      <c r="AJ15" s="342"/>
      <c r="AK15" s="342"/>
      <c r="AL15" s="342"/>
      <c r="AM15" s="347">
        <f>IF('チーム情報'!F10="","",'チーム情報'!F10)</f>
      </c>
      <c r="AN15" s="348"/>
      <c r="AO15" s="348"/>
      <c r="AP15" s="348"/>
      <c r="AQ15" s="348"/>
      <c r="AR15" s="348"/>
      <c r="AS15" s="348"/>
      <c r="AT15" s="349"/>
      <c r="AU15" s="356" t="s">
        <v>5</v>
      </c>
      <c r="AV15" s="357"/>
      <c r="AW15" s="357"/>
      <c r="AX15" s="358"/>
      <c r="AY15" s="311">
        <f>IF('チーム情報'!M10="","",'チーム情報'!M10)</f>
      </c>
      <c r="AZ15" s="312"/>
      <c r="BA15" s="312"/>
      <c r="BB15" s="312"/>
      <c r="BC15" s="312"/>
      <c r="BD15" s="312"/>
      <c r="BE15" s="315" t="s">
        <v>2</v>
      </c>
    </row>
    <row r="16" spans="2:57" ht="6" customHeight="1">
      <c r="B16" s="334"/>
      <c r="C16" s="335"/>
      <c r="D16" s="335"/>
      <c r="E16" s="335"/>
      <c r="F16" s="336"/>
      <c r="G16" s="317">
        <f>IF('チーム情報'!A4="","",'チーム情報'!A4)</f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670">
        <f>IF('チーム情報'!AJ4="","",'チーム情報'!AJ4)</f>
      </c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343"/>
      <c r="AJ16" s="344"/>
      <c r="AK16" s="344"/>
      <c r="AL16" s="344"/>
      <c r="AM16" s="350"/>
      <c r="AN16" s="351"/>
      <c r="AO16" s="351"/>
      <c r="AP16" s="351"/>
      <c r="AQ16" s="351"/>
      <c r="AR16" s="351"/>
      <c r="AS16" s="351"/>
      <c r="AT16" s="352"/>
      <c r="AU16" s="359"/>
      <c r="AV16" s="360"/>
      <c r="AW16" s="360"/>
      <c r="AX16" s="361"/>
      <c r="AY16" s="313"/>
      <c r="AZ16" s="314"/>
      <c r="BA16" s="314"/>
      <c r="BB16" s="314"/>
      <c r="BC16" s="314"/>
      <c r="BD16" s="314"/>
      <c r="BE16" s="316"/>
    </row>
    <row r="17" spans="2:57" ht="20.25" customHeight="1" thickBot="1">
      <c r="B17" s="334"/>
      <c r="C17" s="335"/>
      <c r="D17" s="335"/>
      <c r="E17" s="335"/>
      <c r="F17" s="336"/>
      <c r="G17" s="320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2"/>
      <c r="X17" s="326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45"/>
      <c r="AJ17" s="346"/>
      <c r="AK17" s="346"/>
      <c r="AL17" s="346"/>
      <c r="AM17" s="353"/>
      <c r="AN17" s="354"/>
      <c r="AO17" s="354"/>
      <c r="AP17" s="354"/>
      <c r="AQ17" s="354"/>
      <c r="AR17" s="354"/>
      <c r="AS17" s="354"/>
      <c r="AT17" s="355"/>
      <c r="AU17" s="359"/>
      <c r="AV17" s="360"/>
      <c r="AW17" s="360"/>
      <c r="AX17" s="361"/>
      <c r="AY17" s="329">
        <f>IF('チーム情報'!M11="","",'チーム情報'!M11)</f>
      </c>
      <c r="AZ17" s="330"/>
      <c r="BA17" s="330"/>
      <c r="BB17" s="330"/>
      <c r="BC17" s="330"/>
      <c r="BD17" s="330"/>
      <c r="BE17" s="59" t="s">
        <v>3</v>
      </c>
    </row>
    <row r="18" spans="2:57" ht="14.25" customHeight="1">
      <c r="B18" s="334"/>
      <c r="C18" s="335"/>
      <c r="D18" s="335"/>
      <c r="E18" s="335"/>
      <c r="F18" s="336"/>
      <c r="G18" s="320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2"/>
      <c r="X18" s="671">
        <f>IF('チーム情報'!AJ5="","",'チーム情報'!AJ5)</f>
      </c>
      <c r="Y18" s="672"/>
      <c r="Z18" s="672"/>
      <c r="AA18" s="672"/>
      <c r="AB18" s="672"/>
      <c r="AC18" s="672"/>
      <c r="AD18" s="672"/>
      <c r="AE18" s="672"/>
      <c r="AF18" s="672"/>
      <c r="AG18" s="672"/>
      <c r="AH18" s="673"/>
      <c r="AI18" s="655">
        <f>IF('チーム情報'!W4="","",'チーム情報'!W4)</f>
      </c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7"/>
      <c r="AU18" s="356" t="s">
        <v>123</v>
      </c>
      <c r="AV18" s="357"/>
      <c r="AW18" s="357"/>
      <c r="AX18" s="358"/>
      <c r="AY18" s="661">
        <f>IF('全国大会用'!A4="","",'全国大会用'!A4)</f>
      </c>
      <c r="AZ18" s="662"/>
      <c r="BA18" s="662"/>
      <c r="BB18" s="662"/>
      <c r="BC18" s="662"/>
      <c r="BD18" s="662"/>
      <c r="BE18" s="663"/>
    </row>
    <row r="19" spans="2:71" ht="14.25" customHeight="1" thickBot="1">
      <c r="B19" s="334"/>
      <c r="C19" s="335"/>
      <c r="D19" s="335"/>
      <c r="E19" s="335"/>
      <c r="F19" s="336"/>
      <c r="G19" s="535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6"/>
      <c r="V19" s="536"/>
      <c r="W19" s="537"/>
      <c r="X19" s="453"/>
      <c r="Y19" s="454"/>
      <c r="Z19" s="454"/>
      <c r="AA19" s="454"/>
      <c r="AB19" s="454"/>
      <c r="AC19" s="454"/>
      <c r="AD19" s="454"/>
      <c r="AE19" s="454"/>
      <c r="AF19" s="454"/>
      <c r="AG19" s="454"/>
      <c r="AH19" s="455"/>
      <c r="AI19" s="658"/>
      <c r="AJ19" s="659"/>
      <c r="AK19" s="659"/>
      <c r="AL19" s="659"/>
      <c r="AM19" s="659"/>
      <c r="AN19" s="659"/>
      <c r="AO19" s="659"/>
      <c r="AP19" s="659"/>
      <c r="AQ19" s="659"/>
      <c r="AR19" s="659"/>
      <c r="AS19" s="659"/>
      <c r="AT19" s="660"/>
      <c r="AU19" s="362"/>
      <c r="AV19" s="363"/>
      <c r="AW19" s="363"/>
      <c r="AX19" s="364"/>
      <c r="AY19" s="664"/>
      <c r="AZ19" s="665"/>
      <c r="BA19" s="665"/>
      <c r="BB19" s="665"/>
      <c r="BC19" s="665"/>
      <c r="BD19" s="665"/>
      <c r="BE19" s="666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</row>
    <row r="20" spans="2:57" ht="15" customHeight="1">
      <c r="B20" s="382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4" t="s">
        <v>7</v>
      </c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5" t="s">
        <v>37</v>
      </c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 t="s">
        <v>38</v>
      </c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6"/>
    </row>
    <row r="21" spans="2:59" ht="15" customHeight="1">
      <c r="B21" s="369" t="s">
        <v>120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  <c r="N21" s="375">
        <f>IF('チーム情報'!K26="","",'チーム情報'!K26)</f>
      </c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7"/>
      <c r="AC21" s="375">
        <f>IF('チーム情報'!K28="","",'チーム情報'!K28)</f>
      </c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7"/>
      <c r="AR21" s="375">
        <f>IF('チーム情報'!K30="","",'チーム情報'!K30)</f>
      </c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8"/>
      <c r="BG21" s="60"/>
    </row>
    <row r="22" spans="2:57" ht="15" customHeight="1">
      <c r="B22" s="372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4"/>
      <c r="N22" s="380">
        <f>IF('チーム情報'!N26="","",'チーム情報'!N26)</f>
      </c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>
        <f>IF('チーム情報'!N28="","",'チーム情報'!N28)</f>
      </c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66">
        <f>IF('チーム情報'!N30="","",'チーム情報'!N30)</f>
      </c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8"/>
    </row>
    <row r="23" spans="2:59" ht="15" customHeight="1">
      <c r="B23" s="369" t="s">
        <v>48</v>
      </c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1"/>
      <c r="N23" s="375">
        <f>IF('チーム情報'!S26="","",'チーム情報'!S26)</f>
      </c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7"/>
      <c r="AC23" s="375">
        <f>IF('チーム情報'!S28="","",'チーム情報'!S28)</f>
      </c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7"/>
      <c r="AR23" s="375">
        <f>IF('チーム情報'!S30="","",'チーム情報'!S30)</f>
      </c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8"/>
      <c r="BG23" s="60"/>
    </row>
    <row r="24" spans="2:57" ht="15" customHeight="1">
      <c r="B24" s="372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4"/>
      <c r="N24" s="366">
        <f>IF('チーム情報'!W26="","",'チーム情報'!W26)</f>
      </c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79"/>
      <c r="AC24" s="380">
        <f>IF('チーム情報'!W28="","",'チーム情報'!W28)</f>
      </c>
      <c r="AD24" s="380"/>
      <c r="AE24" s="380"/>
      <c r="AF24" s="380"/>
      <c r="AG24" s="380"/>
      <c r="AH24" s="380"/>
      <c r="AI24" s="380"/>
      <c r="AJ24" s="380"/>
      <c r="AK24" s="380"/>
      <c r="AL24" s="380"/>
      <c r="AM24" s="380"/>
      <c r="AN24" s="380"/>
      <c r="AO24" s="380"/>
      <c r="AP24" s="380"/>
      <c r="AQ24" s="380"/>
      <c r="AR24" s="380">
        <f>IF('チーム情報'!W30="","",'チーム情報'!W30)</f>
      </c>
      <c r="AS24" s="380"/>
      <c r="AT24" s="380"/>
      <c r="AU24" s="380"/>
      <c r="AV24" s="380"/>
      <c r="AW24" s="380"/>
      <c r="AX24" s="380"/>
      <c r="AY24" s="380"/>
      <c r="AZ24" s="380"/>
      <c r="BA24" s="380"/>
      <c r="BB24" s="380"/>
      <c r="BC24" s="380"/>
      <c r="BD24" s="380"/>
      <c r="BE24" s="381"/>
    </row>
    <row r="25" spans="2:57" ht="15" customHeight="1" thickBot="1">
      <c r="B25" s="399" t="s">
        <v>114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1">
        <f>IF('チーム情報'!F26="","",'チーム情報'!F26)</f>
      </c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>
        <f>IF('チーム情報'!F28="","",'チーム情報'!F28)</f>
      </c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>
        <f>IF('チーム情報'!F30="","",'チーム情報'!F30)</f>
      </c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2"/>
    </row>
    <row r="26" spans="2:57" ht="12" customHeight="1">
      <c r="B26" s="403" t="s">
        <v>9</v>
      </c>
      <c r="C26" s="404"/>
      <c r="D26" s="404"/>
      <c r="E26" s="404"/>
      <c r="F26" s="405"/>
      <c r="G26" s="406">
        <f>IF('チーム情報'!R16="","",'チーム情報'!R16&amp;" "&amp;'チーム情報'!X16)</f>
      </c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8"/>
      <c r="S26" s="409">
        <f>IF('チーム情報'!BE16="","",'チーム情報'!BE16)</f>
      </c>
      <c r="T26" s="410"/>
      <c r="U26" s="411"/>
      <c r="V26" s="342" t="s">
        <v>113</v>
      </c>
      <c r="W26" s="332"/>
      <c r="X26" s="332"/>
      <c r="Y26" s="61" t="s">
        <v>11</v>
      </c>
      <c r="Z26" s="62"/>
      <c r="AA26" s="389">
        <f>IF('チーム情報'!AE16="","",'チーム情報'!AE16)</f>
      </c>
      <c r="AB26" s="389"/>
      <c r="AC26" s="389"/>
      <c r="AD26" s="389"/>
      <c r="AE26" s="63" t="s">
        <v>18</v>
      </c>
      <c r="AF26" s="389">
        <f>IF('チーム情報'!AH16="","",'チーム情報'!AH16)</f>
      </c>
      <c r="AG26" s="389"/>
      <c r="AH26" s="389"/>
      <c r="AI26" s="389"/>
      <c r="AJ26" s="389"/>
      <c r="AK26" s="64"/>
      <c r="AL26" s="64"/>
      <c r="AM26" s="64"/>
      <c r="AN26" s="64"/>
      <c r="AO26" s="64"/>
      <c r="AP26" s="64"/>
      <c r="AQ26" s="64"/>
      <c r="AR26" s="64"/>
      <c r="AS26" s="65"/>
      <c r="AT26" s="387" t="s">
        <v>47</v>
      </c>
      <c r="AU26" s="385"/>
      <c r="AV26" s="385"/>
      <c r="AW26" s="66" t="s">
        <v>16</v>
      </c>
      <c r="AX26" s="389">
        <f>IF('チーム情報'!AQ16="","",'チーム情報'!AQ16)</f>
      </c>
      <c r="AY26" s="389"/>
      <c r="AZ26" s="389"/>
      <c r="BA26" s="389"/>
      <c r="BB26" s="389"/>
      <c r="BC26" s="389"/>
      <c r="BD26" s="389"/>
      <c r="BE26" s="88" t="s">
        <v>17</v>
      </c>
    </row>
    <row r="27" spans="2:57" ht="19.5" customHeight="1">
      <c r="B27" s="372"/>
      <c r="C27" s="373"/>
      <c r="D27" s="373"/>
      <c r="E27" s="373"/>
      <c r="F27" s="374"/>
      <c r="G27" s="390">
        <f>IF('チーム情報'!F16="","",'チーム情報'!F16&amp;" "&amp;'チーム情報'!L16)</f>
      </c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2"/>
      <c r="S27" s="412"/>
      <c r="T27" s="413"/>
      <c r="U27" s="414"/>
      <c r="V27" s="415"/>
      <c r="W27" s="415"/>
      <c r="X27" s="415"/>
      <c r="Y27" s="393">
        <f>IF('チーム情報'!AD17="","",'チーム情報'!AD17)</f>
      </c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5"/>
      <c r="AT27" s="388"/>
      <c r="AU27" s="388"/>
      <c r="AV27" s="388"/>
      <c r="AW27" s="397">
        <f>IF('チーム情報'!AT16="","",'チーム情報'!AT16)</f>
      </c>
      <c r="AX27" s="397"/>
      <c r="AY27" s="397"/>
      <c r="AZ27" s="397"/>
      <c r="BA27" s="67" t="s">
        <v>18</v>
      </c>
      <c r="BB27" s="397">
        <f>IF('チーム情報'!AX16="","",'チーム情報'!AX16)</f>
      </c>
      <c r="BC27" s="397"/>
      <c r="BD27" s="397"/>
      <c r="BE27" s="398"/>
    </row>
    <row r="28" spans="2:57" ht="12" customHeight="1">
      <c r="B28" s="417" t="s">
        <v>10</v>
      </c>
      <c r="C28" s="370"/>
      <c r="D28" s="370"/>
      <c r="E28" s="370"/>
      <c r="F28" s="371"/>
      <c r="G28" s="418">
        <f>IF('チーム情報'!R18="","",'チーム情報'!R18&amp;" "&amp;'チーム情報'!X18)</f>
      </c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20"/>
      <c r="S28" s="421">
        <f>IF('チーム情報'!BE18="","",'チーム情報'!BE18)</f>
      </c>
      <c r="T28" s="422"/>
      <c r="U28" s="423"/>
      <c r="V28" s="424" t="s">
        <v>113</v>
      </c>
      <c r="W28" s="425"/>
      <c r="X28" s="425"/>
      <c r="Y28" s="68" t="s">
        <v>11</v>
      </c>
      <c r="Z28" s="69"/>
      <c r="AA28" s="426">
        <f>IF('チーム情報'!AE18="","",'チーム情報'!AE18)</f>
      </c>
      <c r="AB28" s="426"/>
      <c r="AC28" s="426"/>
      <c r="AD28" s="426"/>
      <c r="AE28" s="70" t="s">
        <v>18</v>
      </c>
      <c r="AF28" s="426">
        <f>IF('チーム情報'!AH18="","",'チーム情報'!AH18)</f>
      </c>
      <c r="AG28" s="426"/>
      <c r="AH28" s="426"/>
      <c r="AI28" s="426"/>
      <c r="AJ28" s="426"/>
      <c r="AK28" s="71"/>
      <c r="AL28" s="71"/>
      <c r="AM28" s="71"/>
      <c r="AN28" s="71"/>
      <c r="AO28" s="71"/>
      <c r="AP28" s="71"/>
      <c r="AQ28" s="71"/>
      <c r="AR28" s="71"/>
      <c r="AS28" s="72"/>
      <c r="AT28" s="416" t="s">
        <v>47</v>
      </c>
      <c r="AU28" s="388"/>
      <c r="AV28" s="388"/>
      <c r="AW28" s="73" t="s">
        <v>16</v>
      </c>
      <c r="AX28" s="327">
        <f>IF('チーム情報'!AQ18="","",'チーム情報'!AQ18)</f>
      </c>
      <c r="AY28" s="327"/>
      <c r="AZ28" s="327"/>
      <c r="BA28" s="327"/>
      <c r="BB28" s="327"/>
      <c r="BC28" s="327"/>
      <c r="BD28" s="327"/>
      <c r="BE28" s="89" t="s">
        <v>17</v>
      </c>
    </row>
    <row r="29" spans="2:57" ht="19.5" customHeight="1">
      <c r="B29" s="372"/>
      <c r="C29" s="373"/>
      <c r="D29" s="373"/>
      <c r="E29" s="373"/>
      <c r="F29" s="374"/>
      <c r="G29" s="390">
        <f>IF('チーム情報'!F18="","",'チーム情報'!F18&amp;" "&amp;'チーム情報'!L18)</f>
      </c>
      <c r="H29" s="391"/>
      <c r="I29" s="391"/>
      <c r="J29" s="391"/>
      <c r="K29" s="391"/>
      <c r="L29" s="391"/>
      <c r="M29" s="391"/>
      <c r="N29" s="391"/>
      <c r="O29" s="391"/>
      <c r="P29" s="391"/>
      <c r="Q29" s="391"/>
      <c r="R29" s="392"/>
      <c r="S29" s="412"/>
      <c r="T29" s="413"/>
      <c r="U29" s="414"/>
      <c r="V29" s="415"/>
      <c r="W29" s="415"/>
      <c r="X29" s="415"/>
      <c r="Y29" s="393">
        <f>IF('チーム情報'!AD19="","",'チーム情報'!AD19)</f>
      </c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5"/>
      <c r="AT29" s="388"/>
      <c r="AU29" s="388"/>
      <c r="AV29" s="388"/>
      <c r="AW29" s="397">
        <f>IF('チーム情報'!AT18="","",'チーム情報'!AT18)</f>
      </c>
      <c r="AX29" s="397"/>
      <c r="AY29" s="397"/>
      <c r="AZ29" s="397"/>
      <c r="BA29" s="67" t="s">
        <v>18</v>
      </c>
      <c r="BB29" s="397">
        <f>IF('チーム情報'!AX18="","",'チーム情報'!AX18)</f>
      </c>
      <c r="BC29" s="397"/>
      <c r="BD29" s="397"/>
      <c r="BE29" s="398"/>
    </row>
    <row r="30" spans="2:57" ht="12" customHeight="1">
      <c r="B30" s="430" t="s">
        <v>6</v>
      </c>
      <c r="C30" s="431"/>
      <c r="D30" s="431"/>
      <c r="E30" s="431"/>
      <c r="F30" s="432"/>
      <c r="G30" s="418">
        <f>IF('チーム情報'!R20="","",'チーム情報'!R20&amp;" "&amp;'チーム情報'!X20)</f>
      </c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20"/>
      <c r="S30" s="421">
        <f>IF('チーム情報'!BE20="","",'チーム情報'!BE20)</f>
      </c>
      <c r="T30" s="422"/>
      <c r="U30" s="423"/>
      <c r="V30" s="424" t="s">
        <v>113</v>
      </c>
      <c r="W30" s="425"/>
      <c r="X30" s="425"/>
      <c r="Y30" s="68" t="s">
        <v>11</v>
      </c>
      <c r="Z30" s="69"/>
      <c r="AA30" s="426">
        <f>IF('チーム情報'!AE20="","",'チーム情報'!AE20)</f>
      </c>
      <c r="AB30" s="426"/>
      <c r="AC30" s="426"/>
      <c r="AD30" s="426"/>
      <c r="AE30" s="70" t="s">
        <v>18</v>
      </c>
      <c r="AF30" s="426">
        <f>IF('チーム情報'!AH20="","",'チーム情報'!AH20)</f>
      </c>
      <c r="AG30" s="426"/>
      <c r="AH30" s="426"/>
      <c r="AI30" s="426"/>
      <c r="AJ30" s="426"/>
      <c r="AK30" s="71"/>
      <c r="AL30" s="71"/>
      <c r="AM30" s="71"/>
      <c r="AN30" s="71"/>
      <c r="AO30" s="71"/>
      <c r="AP30" s="71"/>
      <c r="AQ30" s="71"/>
      <c r="AR30" s="71"/>
      <c r="AS30" s="72"/>
      <c r="AT30" s="416" t="s">
        <v>47</v>
      </c>
      <c r="AU30" s="388"/>
      <c r="AV30" s="388"/>
      <c r="AW30" s="73" t="s">
        <v>16</v>
      </c>
      <c r="AX30" s="327">
        <f>IF('チーム情報'!AQ20="","",'チーム情報'!AQ20)</f>
      </c>
      <c r="AY30" s="327"/>
      <c r="AZ30" s="327"/>
      <c r="BA30" s="327"/>
      <c r="BB30" s="327"/>
      <c r="BC30" s="327"/>
      <c r="BD30" s="327"/>
      <c r="BE30" s="89" t="s">
        <v>17</v>
      </c>
    </row>
    <row r="31" spans="2:57" ht="19.5" customHeight="1">
      <c r="B31" s="433"/>
      <c r="C31" s="434"/>
      <c r="D31" s="434"/>
      <c r="E31" s="434"/>
      <c r="F31" s="435"/>
      <c r="G31" s="427">
        <f>IF('チーム情報'!F20="","",'チーム情報'!F20&amp;" "&amp;'チーム情報'!L20)</f>
      </c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9"/>
      <c r="S31" s="412"/>
      <c r="T31" s="413"/>
      <c r="U31" s="414"/>
      <c r="V31" s="415"/>
      <c r="W31" s="415"/>
      <c r="X31" s="415"/>
      <c r="Y31" s="393">
        <f>IF('チーム情報'!AD21="","",'チーム情報'!AD21)</f>
      </c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394"/>
      <c r="AO31" s="394"/>
      <c r="AP31" s="394"/>
      <c r="AQ31" s="394"/>
      <c r="AR31" s="394"/>
      <c r="AS31" s="395"/>
      <c r="AT31" s="388"/>
      <c r="AU31" s="388"/>
      <c r="AV31" s="388"/>
      <c r="AW31" s="397">
        <f>IF('チーム情報'!AT20="","",'チーム情報'!AT20)</f>
      </c>
      <c r="AX31" s="397"/>
      <c r="AY31" s="397"/>
      <c r="AZ31" s="397"/>
      <c r="BA31" s="67" t="s">
        <v>18</v>
      </c>
      <c r="BB31" s="397">
        <f>IF('チーム情報'!AX20="","",'チーム情報'!AX20)</f>
      </c>
      <c r="BC31" s="397"/>
      <c r="BD31" s="397"/>
      <c r="BE31" s="398"/>
    </row>
    <row r="32" spans="2:57" ht="12" customHeight="1">
      <c r="B32" s="436" t="s">
        <v>127</v>
      </c>
      <c r="C32" s="370"/>
      <c r="D32" s="370"/>
      <c r="E32" s="370"/>
      <c r="F32" s="371"/>
      <c r="G32" s="418">
        <f>IF('チーム情報'!R36="","",'チーム情報'!R36&amp;" "&amp;'チーム情報'!X36)</f>
      </c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20"/>
      <c r="S32" s="440" t="s">
        <v>139</v>
      </c>
      <c r="T32" s="667"/>
      <c r="U32" s="667"/>
      <c r="V32" s="667"/>
      <c r="W32" s="667"/>
      <c r="X32" s="667"/>
      <c r="Y32" s="444">
        <f>IF('チーム情報'!AD36="","",'チーム情報'!AD36)</f>
      </c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6"/>
      <c r="AT32" s="416" t="s">
        <v>47</v>
      </c>
      <c r="AU32" s="388"/>
      <c r="AV32" s="388"/>
      <c r="AW32" s="73" t="s">
        <v>16</v>
      </c>
      <c r="AX32" s="327">
        <f>IF('チーム情報'!AQ36="","",'チーム情報'!AQ36)</f>
      </c>
      <c r="AY32" s="327"/>
      <c r="AZ32" s="327"/>
      <c r="BA32" s="327"/>
      <c r="BB32" s="327"/>
      <c r="BC32" s="327"/>
      <c r="BD32" s="327"/>
      <c r="BE32" s="89" t="s">
        <v>17</v>
      </c>
    </row>
    <row r="33" spans="2:57" ht="19.5" customHeight="1" thickBot="1">
      <c r="B33" s="437"/>
      <c r="C33" s="438"/>
      <c r="D33" s="438"/>
      <c r="E33" s="438"/>
      <c r="F33" s="439"/>
      <c r="G33" s="450">
        <f>IF('チーム情報'!F36="","",'チーム情報'!F36&amp;" "&amp;'チーム情報'!L36)</f>
      </c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2"/>
      <c r="S33" s="668"/>
      <c r="T33" s="669"/>
      <c r="U33" s="669"/>
      <c r="V33" s="669"/>
      <c r="W33" s="669"/>
      <c r="X33" s="669"/>
      <c r="Y33" s="447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9"/>
      <c r="AT33" s="400"/>
      <c r="AU33" s="400"/>
      <c r="AV33" s="400"/>
      <c r="AW33" s="454">
        <f>IF('チーム情報'!AT36="","",'チーム情報'!AT36)</f>
      </c>
      <c r="AX33" s="454"/>
      <c r="AY33" s="454"/>
      <c r="AZ33" s="454"/>
      <c r="BA33" s="74" t="s">
        <v>18</v>
      </c>
      <c r="BB33" s="454">
        <f>IF('チーム情報'!AX36="","",'チーム情報'!AX36)</f>
      </c>
      <c r="BC33" s="454"/>
      <c r="BD33" s="454"/>
      <c r="BE33" s="455"/>
    </row>
    <row r="34" ht="6.75" customHeight="1" thickBot="1"/>
    <row r="35" spans="2:57" ht="15" customHeight="1" thickBot="1">
      <c r="B35" s="489" t="s">
        <v>12</v>
      </c>
      <c r="C35" s="384"/>
      <c r="D35" s="384"/>
      <c r="E35" s="384" t="s">
        <v>13</v>
      </c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 t="s">
        <v>14</v>
      </c>
      <c r="Q35" s="384"/>
      <c r="R35" s="384"/>
      <c r="S35" s="490" t="s">
        <v>109</v>
      </c>
      <c r="T35" s="404"/>
      <c r="U35" s="404"/>
      <c r="V35" s="491" t="s">
        <v>20</v>
      </c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5"/>
      <c r="AL35" s="404" t="s">
        <v>19</v>
      </c>
      <c r="AM35" s="404"/>
      <c r="AN35" s="404"/>
      <c r="AO35" s="404"/>
      <c r="AP35" s="404"/>
      <c r="AQ35" s="404"/>
      <c r="AR35" s="404"/>
      <c r="AS35" s="404"/>
      <c r="AT35" s="404"/>
      <c r="AU35" s="404"/>
      <c r="AV35" s="404"/>
      <c r="AW35" s="404"/>
      <c r="AX35" s="405"/>
      <c r="AY35" s="384" t="s">
        <v>15</v>
      </c>
      <c r="AZ35" s="384"/>
      <c r="BA35" s="384"/>
      <c r="BB35" s="384"/>
      <c r="BC35" s="384"/>
      <c r="BD35" s="384"/>
      <c r="BE35" s="456"/>
    </row>
    <row r="36" spans="2:57" ht="12" customHeight="1">
      <c r="B36" s="457">
        <f>IF('選手情報'!A4="","",'選手情報'!A4)</f>
        <v>1</v>
      </c>
      <c r="C36" s="458"/>
      <c r="D36" s="459"/>
      <c r="E36" s="463">
        <f>IF('選手情報'!O4="","",'選手情報'!O4&amp;" "&amp;'選手情報'!U4)</f>
      </c>
      <c r="F36" s="464"/>
      <c r="G36" s="464"/>
      <c r="H36" s="464"/>
      <c r="I36" s="464"/>
      <c r="J36" s="464"/>
      <c r="K36" s="464"/>
      <c r="L36" s="464"/>
      <c r="M36" s="464"/>
      <c r="N36" s="464"/>
      <c r="O36" s="465"/>
      <c r="P36" s="466">
        <f>IF('選手情報'!AA4="","",'選手情報'!AA4)</f>
      </c>
      <c r="Q36" s="467"/>
      <c r="R36" s="468"/>
      <c r="S36" s="472">
        <f>IF('選手情報'!AC4="","",'選手情報'!AC4)</f>
      </c>
      <c r="T36" s="458"/>
      <c r="U36" s="459"/>
      <c r="V36" s="474">
        <f>IF('選手情報'!AM4="","",'選手情報'!AM4)</f>
      </c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6"/>
      <c r="AL36" s="472">
        <f>IF('選手情報'!AE4="","",'選手情報'!AE4)</f>
      </c>
      <c r="AM36" s="458"/>
      <c r="AN36" s="458"/>
      <c r="AO36" s="458"/>
      <c r="AP36" s="458"/>
      <c r="AQ36" s="458"/>
      <c r="AR36" s="458"/>
      <c r="AS36" s="458"/>
      <c r="AT36" s="458"/>
      <c r="AU36" s="458"/>
      <c r="AV36" s="458"/>
      <c r="AW36" s="458"/>
      <c r="AX36" s="459"/>
      <c r="AY36" s="480">
        <f>IF('選手情報'!AJ4="","",'選手情報'!$AJ4)</f>
      </c>
      <c r="AZ36" s="481"/>
      <c r="BA36" s="481"/>
      <c r="BB36" s="481"/>
      <c r="BC36" s="481"/>
      <c r="BD36" s="481"/>
      <c r="BE36" s="482"/>
    </row>
    <row r="37" spans="2:57" ht="19.5" customHeight="1">
      <c r="B37" s="460"/>
      <c r="C37" s="461"/>
      <c r="D37" s="462"/>
      <c r="E37" s="486">
        <f>IF('選手情報'!C4="","",'選手情報'!C4&amp;" "&amp;'選手情報'!I4)</f>
      </c>
      <c r="F37" s="487" t="str">
        <f>'選手情報'!$C$4&amp;" "&amp;'選手情報'!$I$4</f>
        <v> </v>
      </c>
      <c r="G37" s="487" t="str">
        <f>'選手情報'!$C$4&amp;" "&amp;'選手情報'!$I$4</f>
        <v> </v>
      </c>
      <c r="H37" s="487" t="str">
        <f>'選手情報'!$C$4&amp;" "&amp;'選手情報'!$I$4</f>
        <v> </v>
      </c>
      <c r="I37" s="487" t="str">
        <f>'選手情報'!$C$4&amp;" "&amp;'選手情報'!$I$4</f>
        <v> </v>
      </c>
      <c r="J37" s="487" t="str">
        <f>'選手情報'!$C$4&amp;" "&amp;'選手情報'!$I$4</f>
        <v> </v>
      </c>
      <c r="K37" s="487" t="str">
        <f>'選手情報'!$C$4&amp;" "&amp;'選手情報'!$I$4</f>
        <v> </v>
      </c>
      <c r="L37" s="487" t="str">
        <f>'選手情報'!$C$4&amp;" "&amp;'選手情報'!$I$4</f>
        <v> </v>
      </c>
      <c r="M37" s="487" t="str">
        <f>'選手情報'!$C$4&amp;" "&amp;'選手情報'!$I$4</f>
        <v> </v>
      </c>
      <c r="N37" s="487" t="str">
        <f>'選手情報'!$C$4&amp;" "&amp;'選手情報'!$I$4</f>
        <v> </v>
      </c>
      <c r="O37" s="488" t="str">
        <f>'選手情報'!$C$4&amp;" "&amp;'選手情報'!$I$4</f>
        <v> </v>
      </c>
      <c r="P37" s="469"/>
      <c r="Q37" s="470"/>
      <c r="R37" s="471"/>
      <c r="S37" s="473"/>
      <c r="T37" s="461"/>
      <c r="U37" s="462"/>
      <c r="V37" s="477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9"/>
      <c r="AL37" s="473"/>
      <c r="AM37" s="461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2"/>
      <c r="AY37" s="483"/>
      <c r="AZ37" s="484"/>
      <c r="BA37" s="484"/>
      <c r="BB37" s="484"/>
      <c r="BC37" s="484"/>
      <c r="BD37" s="484"/>
      <c r="BE37" s="485"/>
    </row>
    <row r="38" spans="2:57" ht="12" customHeight="1">
      <c r="B38" s="495">
        <f>IF('選手情報'!A6="","",'選手情報'!A6)</f>
        <v>2</v>
      </c>
      <c r="C38" s="496"/>
      <c r="D38" s="497"/>
      <c r="E38" s="509">
        <f>IF('選手情報'!O6="","",'選手情報'!O6&amp;" "&amp;'選手情報'!U6)</f>
      </c>
      <c r="F38" s="510"/>
      <c r="G38" s="510"/>
      <c r="H38" s="510"/>
      <c r="I38" s="510"/>
      <c r="J38" s="510"/>
      <c r="K38" s="510"/>
      <c r="L38" s="510"/>
      <c r="M38" s="510"/>
      <c r="N38" s="510"/>
      <c r="O38" s="511"/>
      <c r="P38" s="501">
        <f>IF('選手情報'!AA6="","",'選手情報'!AA6)</f>
      </c>
      <c r="Q38" s="502"/>
      <c r="R38" s="503"/>
      <c r="S38" s="504">
        <f>IF('選手情報'!AC6="","",'選手情報'!AC6)</f>
      </c>
      <c r="T38" s="496"/>
      <c r="U38" s="497"/>
      <c r="V38" s="505">
        <f>IF('選手情報'!AM6="","",'選手情報'!AM6)</f>
      </c>
      <c r="W38" s="506"/>
      <c r="X38" s="506"/>
      <c r="Y38" s="506"/>
      <c r="Z38" s="506"/>
      <c r="AA38" s="506"/>
      <c r="AB38" s="506"/>
      <c r="AC38" s="506"/>
      <c r="AD38" s="506"/>
      <c r="AE38" s="506"/>
      <c r="AF38" s="506"/>
      <c r="AG38" s="506"/>
      <c r="AH38" s="506"/>
      <c r="AI38" s="506"/>
      <c r="AJ38" s="506"/>
      <c r="AK38" s="507"/>
      <c r="AL38" s="504">
        <f>IF('選手情報'!AE6="","",'選手情報'!AE6)</f>
      </c>
      <c r="AM38" s="496"/>
      <c r="AN38" s="496"/>
      <c r="AO38" s="496"/>
      <c r="AP38" s="496"/>
      <c r="AQ38" s="496"/>
      <c r="AR38" s="496"/>
      <c r="AS38" s="496"/>
      <c r="AT38" s="496"/>
      <c r="AU38" s="496"/>
      <c r="AV38" s="496"/>
      <c r="AW38" s="496"/>
      <c r="AX38" s="497"/>
      <c r="AY38" s="492">
        <f>IF('選手情報'!AJ6="","",'選手情報'!AJ6)</f>
      </c>
      <c r="AZ38" s="493"/>
      <c r="BA38" s="493"/>
      <c r="BB38" s="493"/>
      <c r="BC38" s="493"/>
      <c r="BD38" s="493"/>
      <c r="BE38" s="494"/>
    </row>
    <row r="39" spans="2:57" ht="19.5" customHeight="1">
      <c r="B39" s="460"/>
      <c r="C39" s="461"/>
      <c r="D39" s="462"/>
      <c r="E39" s="486">
        <f>IF('選手情報'!C6="","",'選手情報'!C6&amp;" "&amp;'選手情報'!I6)</f>
      </c>
      <c r="F39" s="487" t="str">
        <f>'選手情報'!$C$6&amp;" "&amp;'選手情報'!$I$6</f>
        <v> </v>
      </c>
      <c r="G39" s="487" t="str">
        <f>'選手情報'!$C$6&amp;" "&amp;'選手情報'!$I$6</f>
        <v> </v>
      </c>
      <c r="H39" s="487" t="str">
        <f>'選手情報'!$C$6&amp;" "&amp;'選手情報'!$I$6</f>
        <v> </v>
      </c>
      <c r="I39" s="487" t="str">
        <f>'選手情報'!$C$6&amp;" "&amp;'選手情報'!$I$6</f>
        <v> </v>
      </c>
      <c r="J39" s="487" t="str">
        <f>'選手情報'!$C$6&amp;" "&amp;'選手情報'!$I$6</f>
        <v> </v>
      </c>
      <c r="K39" s="487" t="str">
        <f>'選手情報'!$C$6&amp;" "&amp;'選手情報'!$I$6</f>
        <v> </v>
      </c>
      <c r="L39" s="487" t="str">
        <f>'選手情報'!$C$6&amp;" "&amp;'選手情報'!$I$6</f>
        <v> </v>
      </c>
      <c r="M39" s="487" t="str">
        <f>'選手情報'!$C$6&amp;" "&amp;'選手情報'!$I$6</f>
        <v> </v>
      </c>
      <c r="N39" s="487" t="str">
        <f>'選手情報'!$C$6&amp;" "&amp;'選手情報'!$I$6</f>
        <v> </v>
      </c>
      <c r="O39" s="488" t="str">
        <f>'選手情報'!$C$6&amp;" "&amp;'選手情報'!$I$6</f>
        <v> </v>
      </c>
      <c r="P39" s="469"/>
      <c r="Q39" s="470"/>
      <c r="R39" s="471"/>
      <c r="S39" s="473"/>
      <c r="T39" s="461"/>
      <c r="U39" s="462"/>
      <c r="V39" s="477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8"/>
      <c r="AH39" s="478"/>
      <c r="AI39" s="478"/>
      <c r="AJ39" s="478"/>
      <c r="AK39" s="479"/>
      <c r="AL39" s="473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2"/>
      <c r="AY39" s="483"/>
      <c r="AZ39" s="484"/>
      <c r="BA39" s="484"/>
      <c r="BB39" s="484"/>
      <c r="BC39" s="484"/>
      <c r="BD39" s="484"/>
      <c r="BE39" s="485"/>
    </row>
    <row r="40" spans="2:57" ht="12" customHeight="1">
      <c r="B40" s="495">
        <f>IF('選手情報'!A8="","",'選手情報'!A8)</f>
        <v>3</v>
      </c>
      <c r="C40" s="496"/>
      <c r="D40" s="497"/>
      <c r="E40" s="498">
        <f>IF('選手情報'!O8="","",'選手情報'!O8&amp;" "&amp;'選手情報'!U8)</f>
      </c>
      <c r="F40" s="499"/>
      <c r="G40" s="499"/>
      <c r="H40" s="499"/>
      <c r="I40" s="499"/>
      <c r="J40" s="499"/>
      <c r="K40" s="499"/>
      <c r="L40" s="499"/>
      <c r="M40" s="499"/>
      <c r="N40" s="499"/>
      <c r="O40" s="500"/>
      <c r="P40" s="501">
        <f>IF('選手情報'!AA8="","",'選手情報'!AA8)</f>
      </c>
      <c r="Q40" s="502"/>
      <c r="R40" s="503"/>
      <c r="S40" s="504">
        <f>IF('選手情報'!AC8="","",'選手情報'!AC8)</f>
      </c>
      <c r="T40" s="496"/>
      <c r="U40" s="497"/>
      <c r="V40" s="505">
        <f>IF('選手情報'!AM8="","",'選手情報'!AM8)</f>
      </c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7"/>
      <c r="AL40" s="504">
        <f>IF('選手情報'!AE8="","",'選手情報'!AE8)</f>
      </c>
      <c r="AM40" s="496"/>
      <c r="AN40" s="496"/>
      <c r="AO40" s="496"/>
      <c r="AP40" s="496"/>
      <c r="AQ40" s="496"/>
      <c r="AR40" s="496"/>
      <c r="AS40" s="496"/>
      <c r="AT40" s="496"/>
      <c r="AU40" s="496"/>
      <c r="AV40" s="496"/>
      <c r="AW40" s="496"/>
      <c r="AX40" s="497"/>
      <c r="AY40" s="492">
        <f>IF('選手情報'!AJ8="","",'選手情報'!AJ8)</f>
      </c>
      <c r="AZ40" s="493"/>
      <c r="BA40" s="493"/>
      <c r="BB40" s="493"/>
      <c r="BC40" s="493"/>
      <c r="BD40" s="493"/>
      <c r="BE40" s="494"/>
    </row>
    <row r="41" spans="2:57" ht="19.5" customHeight="1">
      <c r="B41" s="460"/>
      <c r="C41" s="461"/>
      <c r="D41" s="462"/>
      <c r="E41" s="508">
        <f>IF('選手情報'!C8="","",'選手情報'!C8&amp;" "&amp;'選手情報'!I8)</f>
      </c>
      <c r="F41" s="487" t="str">
        <f>'選手情報'!$C$8&amp;" "&amp;'選手情報'!$I$8</f>
        <v> </v>
      </c>
      <c r="G41" s="487" t="str">
        <f>'選手情報'!$C$8&amp;" "&amp;'選手情報'!$I$8</f>
        <v> </v>
      </c>
      <c r="H41" s="487" t="str">
        <f>'選手情報'!$C$8&amp;" "&amp;'選手情報'!$I$8</f>
        <v> </v>
      </c>
      <c r="I41" s="487" t="str">
        <f>'選手情報'!$C$8&amp;" "&amp;'選手情報'!$I$8</f>
        <v> </v>
      </c>
      <c r="J41" s="487" t="str">
        <f>'選手情報'!$C$8&amp;" "&amp;'選手情報'!$I$8</f>
        <v> </v>
      </c>
      <c r="K41" s="487" t="str">
        <f>'選手情報'!$C$8&amp;" "&amp;'選手情報'!$I$8</f>
        <v> </v>
      </c>
      <c r="L41" s="487" t="str">
        <f>'選手情報'!$C$8&amp;" "&amp;'選手情報'!$I$8</f>
        <v> </v>
      </c>
      <c r="M41" s="487" t="str">
        <f>'選手情報'!$C$8&amp;" "&amp;'選手情報'!$I$8</f>
        <v> </v>
      </c>
      <c r="N41" s="487" t="str">
        <f>'選手情報'!$C$8&amp;" "&amp;'選手情報'!$I$8</f>
        <v> </v>
      </c>
      <c r="O41" s="488" t="str">
        <f>'選手情報'!$C$8&amp;" "&amp;'選手情報'!$I$8</f>
        <v> </v>
      </c>
      <c r="P41" s="469"/>
      <c r="Q41" s="470"/>
      <c r="R41" s="471"/>
      <c r="S41" s="473"/>
      <c r="T41" s="461"/>
      <c r="U41" s="462"/>
      <c r="V41" s="477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9"/>
      <c r="AL41" s="473"/>
      <c r="AM41" s="461"/>
      <c r="AN41" s="461"/>
      <c r="AO41" s="461"/>
      <c r="AP41" s="461"/>
      <c r="AQ41" s="461"/>
      <c r="AR41" s="461"/>
      <c r="AS41" s="461"/>
      <c r="AT41" s="461"/>
      <c r="AU41" s="461"/>
      <c r="AV41" s="461"/>
      <c r="AW41" s="461"/>
      <c r="AX41" s="462"/>
      <c r="AY41" s="483"/>
      <c r="AZ41" s="484"/>
      <c r="BA41" s="484"/>
      <c r="BB41" s="484"/>
      <c r="BC41" s="484"/>
      <c r="BD41" s="484"/>
      <c r="BE41" s="485"/>
    </row>
    <row r="42" spans="2:57" ht="12" customHeight="1">
      <c r="B42" s="495">
        <f>IF('選手情報'!A10="","",'選手情報'!A10)</f>
        <v>4</v>
      </c>
      <c r="C42" s="496"/>
      <c r="D42" s="497"/>
      <c r="E42" s="512">
        <f>IF('選手情報'!O10="","",'選手情報'!O10&amp;" "&amp;'選手情報'!U10)</f>
      </c>
      <c r="F42" s="513"/>
      <c r="G42" s="513"/>
      <c r="H42" s="513"/>
      <c r="I42" s="513"/>
      <c r="J42" s="513"/>
      <c r="K42" s="513"/>
      <c r="L42" s="513"/>
      <c r="M42" s="513"/>
      <c r="N42" s="513"/>
      <c r="O42" s="514"/>
      <c r="P42" s="501">
        <f>IF('選手情報'!AA10="","",'選手情報'!AA10)</f>
      </c>
      <c r="Q42" s="502"/>
      <c r="R42" s="503"/>
      <c r="S42" s="504">
        <f>IF('選手情報'!AC10="","",'選手情報'!AC10)</f>
      </c>
      <c r="T42" s="496"/>
      <c r="U42" s="497"/>
      <c r="V42" s="505">
        <f>IF('選手情報'!AM10="","",'選手情報'!AM10)</f>
      </c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7"/>
      <c r="AL42" s="504">
        <f>IF('選手情報'!AE10="","",'選手情報'!AE10)</f>
      </c>
      <c r="AM42" s="496"/>
      <c r="AN42" s="496"/>
      <c r="AO42" s="496"/>
      <c r="AP42" s="496"/>
      <c r="AQ42" s="496"/>
      <c r="AR42" s="496"/>
      <c r="AS42" s="496"/>
      <c r="AT42" s="496"/>
      <c r="AU42" s="496"/>
      <c r="AV42" s="496"/>
      <c r="AW42" s="496"/>
      <c r="AX42" s="497"/>
      <c r="AY42" s="492">
        <f>IF('選手情報'!AJ10="","",'選手情報'!AJ10)</f>
      </c>
      <c r="AZ42" s="493"/>
      <c r="BA42" s="493"/>
      <c r="BB42" s="493"/>
      <c r="BC42" s="493"/>
      <c r="BD42" s="493"/>
      <c r="BE42" s="494"/>
    </row>
    <row r="43" spans="2:57" ht="19.5" customHeight="1">
      <c r="B43" s="460"/>
      <c r="C43" s="461"/>
      <c r="D43" s="462"/>
      <c r="E43" s="508">
        <f>IF('選手情報'!C10="","",'選手情報'!C10&amp;" "&amp;'選手情報'!I10)</f>
      </c>
      <c r="F43" s="487" t="str">
        <f>'選手情報'!$C$10&amp;" "&amp;'選手情報'!$I$10</f>
        <v> </v>
      </c>
      <c r="G43" s="487" t="str">
        <f>'選手情報'!$C$10&amp;" "&amp;'選手情報'!$I$10</f>
        <v> </v>
      </c>
      <c r="H43" s="487" t="str">
        <f>'選手情報'!$C$10&amp;" "&amp;'選手情報'!$I$10</f>
        <v> </v>
      </c>
      <c r="I43" s="487" t="str">
        <f>'選手情報'!$C$10&amp;" "&amp;'選手情報'!$I$10</f>
        <v> </v>
      </c>
      <c r="J43" s="487" t="str">
        <f>'選手情報'!$C$10&amp;" "&amp;'選手情報'!$I$10</f>
        <v> </v>
      </c>
      <c r="K43" s="487" t="str">
        <f>'選手情報'!$C$10&amp;" "&amp;'選手情報'!$I$10</f>
        <v> </v>
      </c>
      <c r="L43" s="487" t="str">
        <f>'選手情報'!$C$10&amp;" "&amp;'選手情報'!$I$10</f>
        <v> </v>
      </c>
      <c r="M43" s="487" t="str">
        <f>'選手情報'!$C$10&amp;" "&amp;'選手情報'!$I$10</f>
        <v> </v>
      </c>
      <c r="N43" s="487" t="str">
        <f>'選手情報'!$C$10&amp;" "&amp;'選手情報'!$I$10</f>
        <v> </v>
      </c>
      <c r="O43" s="488" t="str">
        <f>'選手情報'!$C$10&amp;" "&amp;'選手情報'!$I$10</f>
        <v> </v>
      </c>
      <c r="P43" s="469"/>
      <c r="Q43" s="470"/>
      <c r="R43" s="471"/>
      <c r="S43" s="473"/>
      <c r="T43" s="461"/>
      <c r="U43" s="462"/>
      <c r="V43" s="477"/>
      <c r="W43" s="478"/>
      <c r="X43" s="478"/>
      <c r="Y43" s="478"/>
      <c r="Z43" s="478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9"/>
      <c r="AL43" s="473"/>
      <c r="AM43" s="461"/>
      <c r="AN43" s="461"/>
      <c r="AO43" s="461"/>
      <c r="AP43" s="461"/>
      <c r="AQ43" s="461"/>
      <c r="AR43" s="461"/>
      <c r="AS43" s="461"/>
      <c r="AT43" s="461"/>
      <c r="AU43" s="461"/>
      <c r="AV43" s="461"/>
      <c r="AW43" s="461"/>
      <c r="AX43" s="462"/>
      <c r="AY43" s="483"/>
      <c r="AZ43" s="484"/>
      <c r="BA43" s="484"/>
      <c r="BB43" s="484"/>
      <c r="BC43" s="484"/>
      <c r="BD43" s="484"/>
      <c r="BE43" s="485"/>
    </row>
    <row r="44" spans="2:57" ht="12" customHeight="1">
      <c r="B44" s="495">
        <f>IF('選手情報'!A12="","",'選手情報'!A12)</f>
        <v>5</v>
      </c>
      <c r="C44" s="496"/>
      <c r="D44" s="497"/>
      <c r="E44" s="512">
        <f>IF('選手情報'!O12="","",'選手情報'!O12&amp;" "&amp;'選手情報'!U12)</f>
      </c>
      <c r="F44" s="513"/>
      <c r="G44" s="513"/>
      <c r="H44" s="513"/>
      <c r="I44" s="513"/>
      <c r="J44" s="513"/>
      <c r="K44" s="513"/>
      <c r="L44" s="513"/>
      <c r="M44" s="513"/>
      <c r="N44" s="513"/>
      <c r="O44" s="514"/>
      <c r="P44" s="501">
        <f>IF('選手情報'!AA12="","",'選手情報'!AA12)</f>
      </c>
      <c r="Q44" s="502"/>
      <c r="R44" s="503"/>
      <c r="S44" s="504">
        <f>IF('選手情報'!AC12="","",'選手情報'!AC12)</f>
      </c>
      <c r="T44" s="496"/>
      <c r="U44" s="497"/>
      <c r="V44" s="505">
        <f>IF('選手情報'!AM12="","",'選手情報'!AM12)</f>
      </c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7"/>
      <c r="AL44" s="504">
        <f>IF('選手情報'!AE12="","",'選手情報'!AE12)</f>
      </c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7"/>
      <c r="AY44" s="492">
        <f>IF('選手情報'!AJ12="","",'選手情報'!AJ12)</f>
      </c>
      <c r="AZ44" s="493"/>
      <c r="BA44" s="493"/>
      <c r="BB44" s="493"/>
      <c r="BC44" s="493"/>
      <c r="BD44" s="493"/>
      <c r="BE44" s="494"/>
    </row>
    <row r="45" spans="2:57" ht="19.5" customHeight="1">
      <c r="B45" s="460"/>
      <c r="C45" s="461"/>
      <c r="D45" s="462"/>
      <c r="E45" s="508">
        <f>IF('選手情報'!C12="","",'選手情報'!C12&amp;" "&amp;'選手情報'!I12)</f>
      </c>
      <c r="F45" s="487" t="str">
        <f>'選手情報'!$C$12&amp;" "&amp;'選手情報'!$I$12</f>
        <v> </v>
      </c>
      <c r="G45" s="487" t="str">
        <f>'選手情報'!$C$12&amp;" "&amp;'選手情報'!$I$12</f>
        <v> </v>
      </c>
      <c r="H45" s="487" t="str">
        <f>'選手情報'!$C$12&amp;" "&amp;'選手情報'!$I$12</f>
        <v> </v>
      </c>
      <c r="I45" s="487" t="str">
        <f>'選手情報'!$C$12&amp;" "&amp;'選手情報'!$I$12</f>
        <v> </v>
      </c>
      <c r="J45" s="487" t="str">
        <f>'選手情報'!$C$12&amp;" "&amp;'選手情報'!$I$12</f>
        <v> </v>
      </c>
      <c r="K45" s="487" t="str">
        <f>'選手情報'!$C$12&amp;" "&amp;'選手情報'!$I$12</f>
        <v> </v>
      </c>
      <c r="L45" s="487" t="str">
        <f>'選手情報'!$C$12&amp;" "&amp;'選手情報'!$I$12</f>
        <v> </v>
      </c>
      <c r="M45" s="487" t="str">
        <f>'選手情報'!$C$12&amp;" "&amp;'選手情報'!$I$12</f>
        <v> </v>
      </c>
      <c r="N45" s="487" t="str">
        <f>'選手情報'!$C$12&amp;" "&amp;'選手情報'!$I$12</f>
        <v> </v>
      </c>
      <c r="O45" s="488" t="str">
        <f>'選手情報'!$C$12&amp;" "&amp;'選手情報'!$I$12</f>
        <v> </v>
      </c>
      <c r="P45" s="469"/>
      <c r="Q45" s="470"/>
      <c r="R45" s="471"/>
      <c r="S45" s="473"/>
      <c r="T45" s="461"/>
      <c r="U45" s="462"/>
      <c r="V45" s="477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9"/>
      <c r="AL45" s="473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1"/>
      <c r="AX45" s="462"/>
      <c r="AY45" s="483"/>
      <c r="AZ45" s="484"/>
      <c r="BA45" s="484"/>
      <c r="BB45" s="484"/>
      <c r="BC45" s="484"/>
      <c r="BD45" s="484"/>
      <c r="BE45" s="485"/>
    </row>
    <row r="46" spans="2:57" ht="12" customHeight="1">
      <c r="B46" s="495">
        <f>IF('選手情報'!A14="","",'選手情報'!A14)</f>
        <v>6</v>
      </c>
      <c r="C46" s="496"/>
      <c r="D46" s="497"/>
      <c r="E46" s="512">
        <f>IF('選手情報'!O14="","",'選手情報'!O14&amp;" "&amp;'選手情報'!U14)</f>
      </c>
      <c r="F46" s="513"/>
      <c r="G46" s="513"/>
      <c r="H46" s="513"/>
      <c r="I46" s="513"/>
      <c r="J46" s="513"/>
      <c r="K46" s="513"/>
      <c r="L46" s="513"/>
      <c r="M46" s="513"/>
      <c r="N46" s="513"/>
      <c r="O46" s="514"/>
      <c r="P46" s="501">
        <f>IF('選手情報'!AA14="","",'選手情報'!AA14)</f>
      </c>
      <c r="Q46" s="502"/>
      <c r="R46" s="503"/>
      <c r="S46" s="504">
        <f>IF('選手情報'!AC14="","",'選手情報'!AC14)</f>
      </c>
      <c r="T46" s="496"/>
      <c r="U46" s="497"/>
      <c r="V46" s="505">
        <f>IF('選手情報'!AM14="","",'選手情報'!AM14)</f>
      </c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7"/>
      <c r="AL46" s="504">
        <f>IF('選手情報'!AE14="","",'選手情報'!AE14)</f>
      </c>
      <c r="AM46" s="496"/>
      <c r="AN46" s="496"/>
      <c r="AO46" s="496"/>
      <c r="AP46" s="496"/>
      <c r="AQ46" s="496"/>
      <c r="AR46" s="496"/>
      <c r="AS46" s="496"/>
      <c r="AT46" s="496"/>
      <c r="AU46" s="496"/>
      <c r="AV46" s="496"/>
      <c r="AW46" s="496"/>
      <c r="AX46" s="497"/>
      <c r="AY46" s="492">
        <f>IF('選手情報'!AJ14="","",'選手情報'!AJ14)</f>
      </c>
      <c r="AZ46" s="493"/>
      <c r="BA46" s="493"/>
      <c r="BB46" s="493"/>
      <c r="BC46" s="493"/>
      <c r="BD46" s="493"/>
      <c r="BE46" s="494"/>
    </row>
    <row r="47" spans="2:57" ht="19.5" customHeight="1">
      <c r="B47" s="460"/>
      <c r="C47" s="461"/>
      <c r="D47" s="462"/>
      <c r="E47" s="508">
        <f>IF('選手情報'!C14="","",'選手情報'!C14&amp;" "&amp;'選手情報'!I14)</f>
      </c>
      <c r="F47" s="487" t="str">
        <f>'選手情報'!$C$14&amp;" "&amp;'選手情報'!$I$14</f>
        <v> </v>
      </c>
      <c r="G47" s="487" t="str">
        <f>'選手情報'!$C$14&amp;" "&amp;'選手情報'!$I$14</f>
        <v> </v>
      </c>
      <c r="H47" s="487" t="str">
        <f>'選手情報'!$C$14&amp;" "&amp;'選手情報'!$I$14</f>
        <v> </v>
      </c>
      <c r="I47" s="487" t="str">
        <f>'選手情報'!$C$14&amp;" "&amp;'選手情報'!$I$14</f>
        <v> </v>
      </c>
      <c r="J47" s="487" t="str">
        <f>'選手情報'!$C$14&amp;" "&amp;'選手情報'!$I$14</f>
        <v> </v>
      </c>
      <c r="K47" s="487" t="str">
        <f>'選手情報'!$C$14&amp;" "&amp;'選手情報'!$I$14</f>
        <v> </v>
      </c>
      <c r="L47" s="487" t="str">
        <f>'選手情報'!$C$14&amp;" "&amp;'選手情報'!$I$14</f>
        <v> </v>
      </c>
      <c r="M47" s="487" t="str">
        <f>'選手情報'!$C$14&amp;" "&amp;'選手情報'!$I$14</f>
        <v> </v>
      </c>
      <c r="N47" s="487" t="str">
        <f>'選手情報'!$C$14&amp;" "&amp;'選手情報'!$I$14</f>
        <v> </v>
      </c>
      <c r="O47" s="488" t="str">
        <f>'選手情報'!$C$14&amp;" "&amp;'選手情報'!$I$14</f>
        <v> </v>
      </c>
      <c r="P47" s="469"/>
      <c r="Q47" s="470"/>
      <c r="R47" s="471"/>
      <c r="S47" s="473"/>
      <c r="T47" s="461"/>
      <c r="U47" s="462"/>
      <c r="V47" s="477"/>
      <c r="W47" s="478"/>
      <c r="X47" s="478"/>
      <c r="Y47" s="478"/>
      <c r="Z47" s="478"/>
      <c r="AA47" s="478"/>
      <c r="AB47" s="478"/>
      <c r="AC47" s="478"/>
      <c r="AD47" s="478"/>
      <c r="AE47" s="478"/>
      <c r="AF47" s="478"/>
      <c r="AG47" s="478"/>
      <c r="AH47" s="478"/>
      <c r="AI47" s="478"/>
      <c r="AJ47" s="478"/>
      <c r="AK47" s="479"/>
      <c r="AL47" s="473"/>
      <c r="AM47" s="461"/>
      <c r="AN47" s="461"/>
      <c r="AO47" s="461"/>
      <c r="AP47" s="461"/>
      <c r="AQ47" s="461"/>
      <c r="AR47" s="461"/>
      <c r="AS47" s="461"/>
      <c r="AT47" s="461"/>
      <c r="AU47" s="461"/>
      <c r="AV47" s="461"/>
      <c r="AW47" s="461"/>
      <c r="AX47" s="462"/>
      <c r="AY47" s="483"/>
      <c r="AZ47" s="484"/>
      <c r="BA47" s="484"/>
      <c r="BB47" s="484"/>
      <c r="BC47" s="484"/>
      <c r="BD47" s="484"/>
      <c r="BE47" s="485"/>
    </row>
    <row r="48" spans="2:57" ht="12" customHeight="1">
      <c r="B48" s="495">
        <f>IF('選手情報'!A16="","",'選手情報'!A16)</f>
        <v>7</v>
      </c>
      <c r="C48" s="496"/>
      <c r="D48" s="497"/>
      <c r="E48" s="512">
        <f>IF('選手情報'!O16="","",'選手情報'!O16&amp;" "&amp;'選手情報'!U16)</f>
      </c>
      <c r="F48" s="513"/>
      <c r="G48" s="513"/>
      <c r="H48" s="513"/>
      <c r="I48" s="513"/>
      <c r="J48" s="513"/>
      <c r="K48" s="513"/>
      <c r="L48" s="513"/>
      <c r="M48" s="513"/>
      <c r="N48" s="513"/>
      <c r="O48" s="514"/>
      <c r="P48" s="501">
        <f>IF('選手情報'!AA16="","",'選手情報'!AA16)</f>
      </c>
      <c r="Q48" s="502"/>
      <c r="R48" s="503"/>
      <c r="S48" s="504">
        <f>IF('選手情報'!AC16="","",'選手情報'!AC16)</f>
      </c>
      <c r="T48" s="496"/>
      <c r="U48" s="497"/>
      <c r="V48" s="505">
        <f>IF('選手情報'!AM16="","",'選手情報'!AM16)</f>
      </c>
      <c r="W48" s="506"/>
      <c r="X48" s="506"/>
      <c r="Y48" s="506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7"/>
      <c r="AL48" s="504">
        <f>IF('選手情報'!AE16="","",'選手情報'!AE16)</f>
      </c>
      <c r="AM48" s="496"/>
      <c r="AN48" s="496"/>
      <c r="AO48" s="496"/>
      <c r="AP48" s="496"/>
      <c r="AQ48" s="496"/>
      <c r="AR48" s="496"/>
      <c r="AS48" s="496"/>
      <c r="AT48" s="496"/>
      <c r="AU48" s="496"/>
      <c r="AV48" s="496"/>
      <c r="AW48" s="496"/>
      <c r="AX48" s="497"/>
      <c r="AY48" s="492">
        <f>IF('選手情報'!AJ16="","",'選手情報'!AJ16)</f>
      </c>
      <c r="AZ48" s="493"/>
      <c r="BA48" s="493"/>
      <c r="BB48" s="493"/>
      <c r="BC48" s="493"/>
      <c r="BD48" s="493"/>
      <c r="BE48" s="494"/>
    </row>
    <row r="49" spans="2:57" ht="19.5" customHeight="1">
      <c r="B49" s="460"/>
      <c r="C49" s="461"/>
      <c r="D49" s="462"/>
      <c r="E49" s="508">
        <f>IF('選手情報'!C16="","",'選手情報'!C16&amp;" "&amp;'選手情報'!I16)</f>
      </c>
      <c r="F49" s="487" t="str">
        <f>'選手情報'!$C$16&amp;" "&amp;'選手情報'!$I$16</f>
        <v> </v>
      </c>
      <c r="G49" s="487" t="str">
        <f>'選手情報'!$C$16&amp;" "&amp;'選手情報'!$I$16</f>
        <v> </v>
      </c>
      <c r="H49" s="487" t="str">
        <f>'選手情報'!$C$16&amp;" "&amp;'選手情報'!$I$16</f>
        <v> </v>
      </c>
      <c r="I49" s="487" t="str">
        <f>'選手情報'!$C$16&amp;" "&amp;'選手情報'!$I$16</f>
        <v> </v>
      </c>
      <c r="J49" s="487" t="str">
        <f>'選手情報'!$C$16&amp;" "&amp;'選手情報'!$I$16</f>
        <v> </v>
      </c>
      <c r="K49" s="487" t="str">
        <f>'選手情報'!$C$16&amp;" "&amp;'選手情報'!$I$16</f>
        <v> </v>
      </c>
      <c r="L49" s="487" t="str">
        <f>'選手情報'!$C$16&amp;" "&amp;'選手情報'!$I$16</f>
        <v> </v>
      </c>
      <c r="M49" s="487" t="str">
        <f>'選手情報'!$C$16&amp;" "&amp;'選手情報'!$I$16</f>
        <v> </v>
      </c>
      <c r="N49" s="487" t="str">
        <f>'選手情報'!$C$16&amp;" "&amp;'選手情報'!$I$16</f>
        <v> </v>
      </c>
      <c r="O49" s="488" t="str">
        <f>'選手情報'!$C$16&amp;" "&amp;'選手情報'!$I$16</f>
        <v> </v>
      </c>
      <c r="P49" s="469"/>
      <c r="Q49" s="470"/>
      <c r="R49" s="471"/>
      <c r="S49" s="473"/>
      <c r="T49" s="461"/>
      <c r="U49" s="462"/>
      <c r="V49" s="477"/>
      <c r="W49" s="478"/>
      <c r="X49" s="478"/>
      <c r="Y49" s="478"/>
      <c r="Z49" s="478"/>
      <c r="AA49" s="478"/>
      <c r="AB49" s="478"/>
      <c r="AC49" s="478"/>
      <c r="AD49" s="478"/>
      <c r="AE49" s="478"/>
      <c r="AF49" s="478"/>
      <c r="AG49" s="478"/>
      <c r="AH49" s="478"/>
      <c r="AI49" s="478"/>
      <c r="AJ49" s="478"/>
      <c r="AK49" s="479"/>
      <c r="AL49" s="473"/>
      <c r="AM49" s="461"/>
      <c r="AN49" s="461"/>
      <c r="AO49" s="461"/>
      <c r="AP49" s="461"/>
      <c r="AQ49" s="461"/>
      <c r="AR49" s="461"/>
      <c r="AS49" s="461"/>
      <c r="AT49" s="461"/>
      <c r="AU49" s="461"/>
      <c r="AV49" s="461"/>
      <c r="AW49" s="461"/>
      <c r="AX49" s="462"/>
      <c r="AY49" s="483"/>
      <c r="AZ49" s="484"/>
      <c r="BA49" s="484"/>
      <c r="BB49" s="484"/>
      <c r="BC49" s="484"/>
      <c r="BD49" s="484"/>
      <c r="BE49" s="485"/>
    </row>
    <row r="50" spans="2:57" ht="12" customHeight="1">
      <c r="B50" s="495">
        <f>IF('選手情報'!A18="","",'選手情報'!A18)</f>
        <v>8</v>
      </c>
      <c r="C50" s="496"/>
      <c r="D50" s="497"/>
      <c r="E50" s="512">
        <f>IF('選手情報'!O18="","",'選手情報'!O18&amp;" "&amp;'選手情報'!U18)</f>
      </c>
      <c r="F50" s="513"/>
      <c r="G50" s="513"/>
      <c r="H50" s="513"/>
      <c r="I50" s="513"/>
      <c r="J50" s="513"/>
      <c r="K50" s="513"/>
      <c r="L50" s="513"/>
      <c r="M50" s="513"/>
      <c r="N50" s="513"/>
      <c r="O50" s="514"/>
      <c r="P50" s="501">
        <f>IF('選手情報'!AA18="","",'選手情報'!AA18)</f>
      </c>
      <c r="Q50" s="502"/>
      <c r="R50" s="503"/>
      <c r="S50" s="504">
        <f>IF('選手情報'!AC18="","",'選手情報'!AC18)</f>
      </c>
      <c r="T50" s="496"/>
      <c r="U50" s="497"/>
      <c r="V50" s="505">
        <f>IF('選手情報'!AM18="","",'選手情報'!AM18)</f>
      </c>
      <c r="W50" s="506"/>
      <c r="X50" s="506"/>
      <c r="Y50" s="506"/>
      <c r="Z50" s="506"/>
      <c r="AA50" s="506"/>
      <c r="AB50" s="506"/>
      <c r="AC50" s="506"/>
      <c r="AD50" s="506"/>
      <c r="AE50" s="506"/>
      <c r="AF50" s="506"/>
      <c r="AG50" s="506"/>
      <c r="AH50" s="506"/>
      <c r="AI50" s="506"/>
      <c r="AJ50" s="506"/>
      <c r="AK50" s="507"/>
      <c r="AL50" s="504">
        <f>IF('選手情報'!AE18="","",'選手情報'!AE18)</f>
      </c>
      <c r="AM50" s="496"/>
      <c r="AN50" s="496"/>
      <c r="AO50" s="496"/>
      <c r="AP50" s="496"/>
      <c r="AQ50" s="496"/>
      <c r="AR50" s="496"/>
      <c r="AS50" s="496"/>
      <c r="AT50" s="496"/>
      <c r="AU50" s="496"/>
      <c r="AV50" s="496"/>
      <c r="AW50" s="496"/>
      <c r="AX50" s="497"/>
      <c r="AY50" s="492">
        <f>IF('選手情報'!AJ18="","",'選手情報'!AJ18)</f>
      </c>
      <c r="AZ50" s="493"/>
      <c r="BA50" s="493"/>
      <c r="BB50" s="493"/>
      <c r="BC50" s="493"/>
      <c r="BD50" s="493"/>
      <c r="BE50" s="494"/>
    </row>
    <row r="51" spans="2:57" ht="19.5" customHeight="1">
      <c r="B51" s="460"/>
      <c r="C51" s="461"/>
      <c r="D51" s="462"/>
      <c r="E51" s="508">
        <f>IF('選手情報'!C18="","",'選手情報'!C18&amp;" "&amp;'選手情報'!I18)</f>
      </c>
      <c r="F51" s="487" t="str">
        <f>'選手情報'!$C$18&amp;" "&amp;'選手情報'!$I$18</f>
        <v> </v>
      </c>
      <c r="G51" s="487" t="str">
        <f>'選手情報'!$C$18&amp;" "&amp;'選手情報'!$I$18</f>
        <v> </v>
      </c>
      <c r="H51" s="487" t="str">
        <f>'選手情報'!$C$18&amp;" "&amp;'選手情報'!$I$18</f>
        <v> </v>
      </c>
      <c r="I51" s="487" t="str">
        <f>'選手情報'!$C$18&amp;" "&amp;'選手情報'!$I$18</f>
        <v> </v>
      </c>
      <c r="J51" s="487" t="str">
        <f>'選手情報'!$C$18&amp;" "&amp;'選手情報'!$I$18</f>
        <v> </v>
      </c>
      <c r="K51" s="487" t="str">
        <f>'選手情報'!$C$18&amp;" "&amp;'選手情報'!$I$18</f>
        <v> </v>
      </c>
      <c r="L51" s="487" t="str">
        <f>'選手情報'!$C$18&amp;" "&amp;'選手情報'!$I$18</f>
        <v> </v>
      </c>
      <c r="M51" s="487" t="str">
        <f>'選手情報'!$C$18&amp;" "&amp;'選手情報'!$I$18</f>
        <v> </v>
      </c>
      <c r="N51" s="487" t="str">
        <f>'選手情報'!$C$18&amp;" "&amp;'選手情報'!$I$18</f>
        <v> </v>
      </c>
      <c r="O51" s="488" t="str">
        <f>'選手情報'!$C$18&amp;" "&amp;'選手情報'!$I$18</f>
        <v> </v>
      </c>
      <c r="P51" s="469"/>
      <c r="Q51" s="470"/>
      <c r="R51" s="471"/>
      <c r="S51" s="473"/>
      <c r="T51" s="461"/>
      <c r="U51" s="462"/>
      <c r="V51" s="477"/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8"/>
      <c r="AJ51" s="478"/>
      <c r="AK51" s="479"/>
      <c r="AL51" s="473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1"/>
      <c r="AX51" s="462"/>
      <c r="AY51" s="483"/>
      <c r="AZ51" s="484"/>
      <c r="BA51" s="484"/>
      <c r="BB51" s="484"/>
      <c r="BC51" s="484"/>
      <c r="BD51" s="484"/>
      <c r="BE51" s="485"/>
    </row>
    <row r="52" spans="2:57" ht="12" customHeight="1">
      <c r="B52" s="495">
        <f>IF('選手情報'!A20="","",'選手情報'!A20)</f>
        <v>9</v>
      </c>
      <c r="C52" s="496"/>
      <c r="D52" s="497"/>
      <c r="E52" s="512">
        <f>IF('選手情報'!O20="","",'選手情報'!O20&amp;" "&amp;'選手情報'!U20)</f>
      </c>
      <c r="F52" s="513"/>
      <c r="G52" s="513"/>
      <c r="H52" s="513"/>
      <c r="I52" s="513"/>
      <c r="J52" s="513"/>
      <c r="K52" s="513"/>
      <c r="L52" s="513"/>
      <c r="M52" s="513"/>
      <c r="N52" s="513"/>
      <c r="O52" s="514"/>
      <c r="P52" s="501">
        <f>IF('選手情報'!AA20="","",'選手情報'!AA20)</f>
      </c>
      <c r="Q52" s="502"/>
      <c r="R52" s="503"/>
      <c r="S52" s="504">
        <f>IF('選手情報'!AC20="","",'選手情報'!AC20)</f>
      </c>
      <c r="T52" s="496"/>
      <c r="U52" s="497"/>
      <c r="V52" s="505">
        <f>IF('選手情報'!AM20="","",'選手情報'!AM20)</f>
      </c>
      <c r="W52" s="506"/>
      <c r="X52" s="506"/>
      <c r="Y52" s="506"/>
      <c r="Z52" s="506"/>
      <c r="AA52" s="506"/>
      <c r="AB52" s="506"/>
      <c r="AC52" s="506"/>
      <c r="AD52" s="506"/>
      <c r="AE52" s="506"/>
      <c r="AF52" s="506"/>
      <c r="AG52" s="506"/>
      <c r="AH52" s="506"/>
      <c r="AI52" s="506"/>
      <c r="AJ52" s="506"/>
      <c r="AK52" s="507"/>
      <c r="AL52" s="504">
        <f>IF('選手情報'!AE20="","",'選手情報'!AE20)</f>
      </c>
      <c r="AM52" s="496"/>
      <c r="AN52" s="496"/>
      <c r="AO52" s="496"/>
      <c r="AP52" s="496"/>
      <c r="AQ52" s="496"/>
      <c r="AR52" s="496"/>
      <c r="AS52" s="496"/>
      <c r="AT52" s="496"/>
      <c r="AU52" s="496"/>
      <c r="AV52" s="496"/>
      <c r="AW52" s="496"/>
      <c r="AX52" s="497"/>
      <c r="AY52" s="492">
        <f>IF('選手情報'!AJ20="","",'選手情報'!AJ20)</f>
      </c>
      <c r="AZ52" s="493"/>
      <c r="BA52" s="493"/>
      <c r="BB52" s="493"/>
      <c r="BC52" s="493"/>
      <c r="BD52" s="493"/>
      <c r="BE52" s="494"/>
    </row>
    <row r="53" spans="2:57" ht="19.5" customHeight="1">
      <c r="B53" s="460"/>
      <c r="C53" s="461"/>
      <c r="D53" s="462"/>
      <c r="E53" s="508">
        <f>IF('選手情報'!C20="","",'選手情報'!C20&amp;" "&amp;'選手情報'!I20)</f>
      </c>
      <c r="F53" s="487" t="str">
        <f>'選手情報'!$C$20&amp;" "&amp;'選手情報'!$I$20</f>
        <v> </v>
      </c>
      <c r="G53" s="487" t="str">
        <f>'選手情報'!$C$20&amp;" "&amp;'選手情報'!$I$20</f>
        <v> </v>
      </c>
      <c r="H53" s="487" t="str">
        <f>'選手情報'!$C$20&amp;" "&amp;'選手情報'!$I$20</f>
        <v> </v>
      </c>
      <c r="I53" s="487" t="str">
        <f>'選手情報'!$C$20&amp;" "&amp;'選手情報'!$I$20</f>
        <v> </v>
      </c>
      <c r="J53" s="487" t="str">
        <f>'選手情報'!$C$20&amp;" "&amp;'選手情報'!$I$20</f>
        <v> </v>
      </c>
      <c r="K53" s="487" t="str">
        <f>'選手情報'!$C$20&amp;" "&amp;'選手情報'!$I$20</f>
        <v> </v>
      </c>
      <c r="L53" s="487" t="str">
        <f>'選手情報'!$C$20&amp;" "&amp;'選手情報'!$I$20</f>
        <v> </v>
      </c>
      <c r="M53" s="487" t="str">
        <f>'選手情報'!$C$20&amp;" "&amp;'選手情報'!$I$20</f>
        <v> </v>
      </c>
      <c r="N53" s="487" t="str">
        <f>'選手情報'!$C$20&amp;" "&amp;'選手情報'!$I$20</f>
        <v> </v>
      </c>
      <c r="O53" s="488" t="str">
        <f>'選手情報'!$C$20&amp;" "&amp;'選手情報'!$I$20</f>
        <v> </v>
      </c>
      <c r="P53" s="469"/>
      <c r="Q53" s="470"/>
      <c r="R53" s="471"/>
      <c r="S53" s="473"/>
      <c r="T53" s="461"/>
      <c r="U53" s="462"/>
      <c r="V53" s="477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9"/>
      <c r="AL53" s="473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1"/>
      <c r="AX53" s="462"/>
      <c r="AY53" s="483"/>
      <c r="AZ53" s="484"/>
      <c r="BA53" s="484"/>
      <c r="BB53" s="484"/>
      <c r="BC53" s="484"/>
      <c r="BD53" s="484"/>
      <c r="BE53" s="485"/>
    </row>
    <row r="54" spans="2:57" ht="12" customHeight="1">
      <c r="B54" s="495">
        <f>IF('選手情報'!A22="","",'選手情報'!A22)</f>
        <v>10</v>
      </c>
      <c r="C54" s="496"/>
      <c r="D54" s="497"/>
      <c r="E54" s="512">
        <f>IF('選手情報'!O22="","",'選手情報'!O22&amp;" "&amp;'選手情報'!U22)</f>
      </c>
      <c r="F54" s="513"/>
      <c r="G54" s="513"/>
      <c r="H54" s="513"/>
      <c r="I54" s="513"/>
      <c r="J54" s="513"/>
      <c r="K54" s="513"/>
      <c r="L54" s="513"/>
      <c r="M54" s="513"/>
      <c r="N54" s="513"/>
      <c r="O54" s="514"/>
      <c r="P54" s="501">
        <f>IF('選手情報'!AA22="","",'選手情報'!AA22)</f>
      </c>
      <c r="Q54" s="502"/>
      <c r="R54" s="503"/>
      <c r="S54" s="504">
        <f>IF('選手情報'!AC22="","",'選手情報'!AC22)</f>
      </c>
      <c r="T54" s="496"/>
      <c r="U54" s="497"/>
      <c r="V54" s="505">
        <f>IF('選手情報'!AM22="","",'選手情報'!AM22)</f>
      </c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7"/>
      <c r="AL54" s="504">
        <f>IF('選手情報'!AE22="","",'選手情報'!AE22)</f>
      </c>
      <c r="AM54" s="496"/>
      <c r="AN54" s="496"/>
      <c r="AO54" s="496"/>
      <c r="AP54" s="496"/>
      <c r="AQ54" s="496"/>
      <c r="AR54" s="496"/>
      <c r="AS54" s="496"/>
      <c r="AT54" s="496"/>
      <c r="AU54" s="496"/>
      <c r="AV54" s="496"/>
      <c r="AW54" s="496"/>
      <c r="AX54" s="497"/>
      <c r="AY54" s="492">
        <f>IF('選手情報'!AJ22="","",'選手情報'!AJ22)</f>
      </c>
      <c r="AZ54" s="493"/>
      <c r="BA54" s="493"/>
      <c r="BB54" s="493"/>
      <c r="BC54" s="493"/>
      <c r="BD54" s="493"/>
      <c r="BE54" s="494"/>
    </row>
    <row r="55" spans="2:57" ht="19.5" customHeight="1">
      <c r="B55" s="460"/>
      <c r="C55" s="461"/>
      <c r="D55" s="462"/>
      <c r="E55" s="508">
        <f>IF('選手情報'!C22="","",'選手情報'!C22&amp;" "&amp;'選手情報'!I22)</f>
      </c>
      <c r="F55" s="487" t="str">
        <f>'選手情報'!$C$22&amp;" "&amp;'選手情報'!$I$22</f>
        <v> </v>
      </c>
      <c r="G55" s="487" t="str">
        <f>'選手情報'!$C$22&amp;" "&amp;'選手情報'!$I$22</f>
        <v> </v>
      </c>
      <c r="H55" s="487" t="str">
        <f>'選手情報'!$C$22&amp;" "&amp;'選手情報'!$I$22</f>
        <v> </v>
      </c>
      <c r="I55" s="487" t="str">
        <f>'選手情報'!$C$22&amp;" "&amp;'選手情報'!$I$22</f>
        <v> </v>
      </c>
      <c r="J55" s="487" t="str">
        <f>'選手情報'!$C$22&amp;" "&amp;'選手情報'!$I$22</f>
        <v> </v>
      </c>
      <c r="K55" s="487" t="str">
        <f>'選手情報'!$C$22&amp;" "&amp;'選手情報'!$I$22</f>
        <v> </v>
      </c>
      <c r="L55" s="487" t="str">
        <f>'選手情報'!$C$22&amp;" "&amp;'選手情報'!$I$22</f>
        <v> </v>
      </c>
      <c r="M55" s="487" t="str">
        <f>'選手情報'!$C$22&amp;" "&amp;'選手情報'!$I$22</f>
        <v> </v>
      </c>
      <c r="N55" s="487" t="str">
        <f>'選手情報'!$C$22&amp;" "&amp;'選手情報'!$I$22</f>
        <v> </v>
      </c>
      <c r="O55" s="488" t="str">
        <f>'選手情報'!$C$22&amp;" "&amp;'選手情報'!$I$22</f>
        <v> </v>
      </c>
      <c r="P55" s="469"/>
      <c r="Q55" s="470"/>
      <c r="R55" s="471"/>
      <c r="S55" s="473"/>
      <c r="T55" s="461"/>
      <c r="U55" s="462"/>
      <c r="V55" s="477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78"/>
      <c r="AH55" s="478"/>
      <c r="AI55" s="478"/>
      <c r="AJ55" s="478"/>
      <c r="AK55" s="479"/>
      <c r="AL55" s="473"/>
      <c r="AM55" s="461"/>
      <c r="AN55" s="461"/>
      <c r="AO55" s="461"/>
      <c r="AP55" s="461"/>
      <c r="AQ55" s="461"/>
      <c r="AR55" s="461"/>
      <c r="AS55" s="461"/>
      <c r="AT55" s="461"/>
      <c r="AU55" s="461"/>
      <c r="AV55" s="461"/>
      <c r="AW55" s="461"/>
      <c r="AX55" s="462"/>
      <c r="AY55" s="483"/>
      <c r="AZ55" s="484"/>
      <c r="BA55" s="484"/>
      <c r="BB55" s="484"/>
      <c r="BC55" s="484"/>
      <c r="BD55" s="484"/>
      <c r="BE55" s="485"/>
    </row>
    <row r="56" spans="2:57" ht="12" customHeight="1">
      <c r="B56" s="495">
        <f>IF('選手情報'!A24="","",'選手情報'!A24)</f>
        <v>11</v>
      </c>
      <c r="C56" s="496"/>
      <c r="D56" s="497"/>
      <c r="E56" s="512">
        <f>IF('選手情報'!O24="","",'選手情報'!O24&amp;" "&amp;'選手情報'!U24)</f>
      </c>
      <c r="F56" s="513"/>
      <c r="G56" s="513"/>
      <c r="H56" s="513"/>
      <c r="I56" s="513"/>
      <c r="J56" s="513"/>
      <c r="K56" s="513"/>
      <c r="L56" s="513"/>
      <c r="M56" s="513"/>
      <c r="N56" s="513"/>
      <c r="O56" s="514"/>
      <c r="P56" s="501">
        <f>IF('選手情報'!AA24="","",'選手情報'!AA24)</f>
      </c>
      <c r="Q56" s="502"/>
      <c r="R56" s="503"/>
      <c r="S56" s="504">
        <f>IF('選手情報'!AC24="","",'選手情報'!AC24)</f>
      </c>
      <c r="T56" s="496"/>
      <c r="U56" s="497"/>
      <c r="V56" s="505">
        <f>IF('選手情報'!AM24="","",'選手情報'!AM24)</f>
      </c>
      <c r="W56" s="506"/>
      <c r="X56" s="506"/>
      <c r="Y56" s="506"/>
      <c r="Z56" s="506"/>
      <c r="AA56" s="506"/>
      <c r="AB56" s="506"/>
      <c r="AC56" s="506"/>
      <c r="AD56" s="506"/>
      <c r="AE56" s="506"/>
      <c r="AF56" s="506"/>
      <c r="AG56" s="506"/>
      <c r="AH56" s="506"/>
      <c r="AI56" s="506"/>
      <c r="AJ56" s="506"/>
      <c r="AK56" s="507"/>
      <c r="AL56" s="504">
        <f>IF('選手情報'!AE24="","",'選手情報'!AE24)</f>
      </c>
      <c r="AM56" s="496"/>
      <c r="AN56" s="496"/>
      <c r="AO56" s="496"/>
      <c r="AP56" s="496"/>
      <c r="AQ56" s="496"/>
      <c r="AR56" s="496"/>
      <c r="AS56" s="496"/>
      <c r="AT56" s="496"/>
      <c r="AU56" s="496"/>
      <c r="AV56" s="496"/>
      <c r="AW56" s="496"/>
      <c r="AX56" s="497"/>
      <c r="AY56" s="492">
        <f>IF('選手情報'!AJ24="","",'選手情報'!AJ24)</f>
      </c>
      <c r="AZ56" s="493"/>
      <c r="BA56" s="493"/>
      <c r="BB56" s="493"/>
      <c r="BC56" s="493"/>
      <c r="BD56" s="493"/>
      <c r="BE56" s="494"/>
    </row>
    <row r="57" spans="2:57" ht="19.5" customHeight="1">
      <c r="B57" s="460"/>
      <c r="C57" s="461"/>
      <c r="D57" s="462"/>
      <c r="E57" s="508">
        <f>IF('選手情報'!C24="","",'選手情報'!C24&amp;" "&amp;'選手情報'!I24)</f>
      </c>
      <c r="F57" s="487" t="str">
        <f>'選手情報'!$C$24&amp;" "&amp;'選手情報'!$I$24</f>
        <v> </v>
      </c>
      <c r="G57" s="487" t="str">
        <f>'選手情報'!$C$24&amp;" "&amp;'選手情報'!$I$24</f>
        <v> </v>
      </c>
      <c r="H57" s="487" t="str">
        <f>'選手情報'!$C$24&amp;" "&amp;'選手情報'!$I$24</f>
        <v> </v>
      </c>
      <c r="I57" s="487" t="str">
        <f>'選手情報'!$C$24&amp;" "&amp;'選手情報'!$I$24</f>
        <v> </v>
      </c>
      <c r="J57" s="487" t="str">
        <f>'選手情報'!$C$24&amp;" "&amp;'選手情報'!$I$24</f>
        <v> </v>
      </c>
      <c r="K57" s="487" t="str">
        <f>'選手情報'!$C$24&amp;" "&amp;'選手情報'!$I$24</f>
        <v> </v>
      </c>
      <c r="L57" s="487" t="str">
        <f>'選手情報'!$C$24&amp;" "&amp;'選手情報'!$I$24</f>
        <v> </v>
      </c>
      <c r="M57" s="487" t="str">
        <f>'選手情報'!$C$24&amp;" "&amp;'選手情報'!$I$24</f>
        <v> </v>
      </c>
      <c r="N57" s="487" t="str">
        <f>'選手情報'!$C$24&amp;" "&amp;'選手情報'!$I$24</f>
        <v> </v>
      </c>
      <c r="O57" s="488" t="str">
        <f>'選手情報'!$C$24&amp;" "&amp;'選手情報'!$I$24</f>
        <v> </v>
      </c>
      <c r="P57" s="469"/>
      <c r="Q57" s="470"/>
      <c r="R57" s="471"/>
      <c r="S57" s="473"/>
      <c r="T57" s="461"/>
      <c r="U57" s="462"/>
      <c r="V57" s="477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9"/>
      <c r="AL57" s="473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1"/>
      <c r="AX57" s="462"/>
      <c r="AY57" s="483"/>
      <c r="AZ57" s="484"/>
      <c r="BA57" s="484"/>
      <c r="BB57" s="484"/>
      <c r="BC57" s="484"/>
      <c r="BD57" s="484"/>
      <c r="BE57" s="485"/>
    </row>
    <row r="58" spans="2:57" ht="12" customHeight="1">
      <c r="B58" s="495">
        <f>IF('選手情報'!A26="","",'選手情報'!A26)</f>
        <v>12</v>
      </c>
      <c r="C58" s="496"/>
      <c r="D58" s="497"/>
      <c r="E58" s="512">
        <f>IF('選手情報'!O26="","",'選手情報'!O26&amp;" "&amp;'選手情報'!U26)</f>
      </c>
      <c r="F58" s="513"/>
      <c r="G58" s="513"/>
      <c r="H58" s="513"/>
      <c r="I58" s="513"/>
      <c r="J58" s="513"/>
      <c r="K58" s="513"/>
      <c r="L58" s="513"/>
      <c r="M58" s="513"/>
      <c r="N58" s="513"/>
      <c r="O58" s="514"/>
      <c r="P58" s="501">
        <f>IF('選手情報'!AA26="","",'選手情報'!AA26)</f>
      </c>
      <c r="Q58" s="502"/>
      <c r="R58" s="503"/>
      <c r="S58" s="504">
        <f>IF('選手情報'!AC26="","",'選手情報'!AC26)</f>
      </c>
      <c r="T58" s="496"/>
      <c r="U58" s="497"/>
      <c r="V58" s="505">
        <f>IF('選手情報'!AM26="","",'選手情報'!AM26)</f>
      </c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4">
        <f>IF('選手情報'!AE26="","",'選手情報'!AE26)</f>
      </c>
      <c r="AM58" s="496"/>
      <c r="AN58" s="496"/>
      <c r="AO58" s="496"/>
      <c r="AP58" s="496"/>
      <c r="AQ58" s="496"/>
      <c r="AR58" s="496"/>
      <c r="AS58" s="496"/>
      <c r="AT58" s="496"/>
      <c r="AU58" s="496"/>
      <c r="AV58" s="496"/>
      <c r="AW58" s="496"/>
      <c r="AX58" s="497"/>
      <c r="AY58" s="492">
        <f>IF('選手情報'!AJ26="","",'選手情報'!AJ26)</f>
      </c>
      <c r="AZ58" s="493"/>
      <c r="BA58" s="493"/>
      <c r="BB58" s="493"/>
      <c r="BC58" s="493"/>
      <c r="BD58" s="493"/>
      <c r="BE58" s="494"/>
    </row>
    <row r="59" spans="2:57" ht="19.5" customHeight="1" thickBot="1">
      <c r="B59" s="528"/>
      <c r="C59" s="529"/>
      <c r="D59" s="530"/>
      <c r="E59" s="518">
        <f>IF('選手情報'!C26="","",'選手情報'!C26&amp;" "&amp;'選手情報'!I26)</f>
      </c>
      <c r="F59" s="519" t="str">
        <f>'選手情報'!$C$26&amp;" "&amp;'選手情報'!$I$26</f>
        <v> </v>
      </c>
      <c r="G59" s="519" t="str">
        <f>'選手情報'!$C$26&amp;" "&amp;'選手情報'!$I$26</f>
        <v> </v>
      </c>
      <c r="H59" s="519" t="str">
        <f>'選手情報'!$C$26&amp;" "&amp;'選手情報'!$I$26</f>
        <v> </v>
      </c>
      <c r="I59" s="519" t="str">
        <f>'選手情報'!$C$26&amp;" "&amp;'選手情報'!$I$26</f>
        <v> </v>
      </c>
      <c r="J59" s="519" t="str">
        <f>'選手情報'!$C$26&amp;" "&amp;'選手情報'!$I$26</f>
        <v> </v>
      </c>
      <c r="K59" s="519" t="str">
        <f>'選手情報'!$C$26&amp;" "&amp;'選手情報'!$I$26</f>
        <v> </v>
      </c>
      <c r="L59" s="519" t="str">
        <f>'選手情報'!$C$26&amp;" "&amp;'選手情報'!$I$26</f>
        <v> </v>
      </c>
      <c r="M59" s="519" t="str">
        <f>'選手情報'!$C$26&amp;" "&amp;'選手情報'!$I$26</f>
        <v> </v>
      </c>
      <c r="N59" s="519" t="str">
        <f>'選手情報'!$C$26&amp;" "&amp;'選手情報'!$I$26</f>
        <v> </v>
      </c>
      <c r="O59" s="520" t="str">
        <f>'選手情報'!$C$26&amp;" "&amp;'選手情報'!$I$26</f>
        <v> </v>
      </c>
      <c r="P59" s="531"/>
      <c r="Q59" s="532"/>
      <c r="R59" s="533"/>
      <c r="S59" s="534"/>
      <c r="T59" s="529"/>
      <c r="U59" s="530"/>
      <c r="V59" s="535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7"/>
      <c r="AL59" s="534"/>
      <c r="AM59" s="529"/>
      <c r="AN59" s="529"/>
      <c r="AO59" s="529"/>
      <c r="AP59" s="529"/>
      <c r="AQ59" s="529"/>
      <c r="AR59" s="529"/>
      <c r="AS59" s="529"/>
      <c r="AT59" s="529"/>
      <c r="AU59" s="529"/>
      <c r="AV59" s="529"/>
      <c r="AW59" s="529"/>
      <c r="AX59" s="530"/>
      <c r="AY59" s="515"/>
      <c r="AZ59" s="516"/>
      <c r="BA59" s="516"/>
      <c r="BB59" s="516"/>
      <c r="BC59" s="516"/>
      <c r="BD59" s="516"/>
      <c r="BE59" s="517"/>
    </row>
    <row r="60" spans="2:57" ht="6.75" customHeight="1" thickBo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</row>
    <row r="61" spans="1:61" ht="13.5">
      <c r="A61" s="78"/>
      <c r="B61" s="522">
        <f>IF('全国大会用'!A10="","",'全国大会用'!A10&amp;"銀行")</f>
      </c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4"/>
      <c r="P61" s="522">
        <f>IF('全国大会用'!M10="","",'全国大会用'!M10&amp;"支店")</f>
      </c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4"/>
      <c r="AF61" s="522">
        <f>IF('全国大会用'!Y10="","",'全国大会用'!Y10)</f>
      </c>
      <c r="AG61" s="523"/>
      <c r="AH61" s="523"/>
      <c r="AI61" s="523"/>
      <c r="AJ61" s="523"/>
      <c r="AK61" s="524"/>
      <c r="AL61" s="522">
        <f>IF('全国大会用'!AD10="","",'全国大会用'!AD10)</f>
      </c>
      <c r="AM61" s="523"/>
      <c r="AN61" s="523"/>
      <c r="AO61" s="523"/>
      <c r="AP61" s="523"/>
      <c r="AQ61" s="523"/>
      <c r="AR61" s="523"/>
      <c r="AS61" s="522">
        <f>IF('全国大会用'!AL10="","",'全国大会用'!AL10)</f>
      </c>
      <c r="AT61" s="523"/>
      <c r="AU61" s="523"/>
      <c r="AV61" s="523"/>
      <c r="AW61" s="523"/>
      <c r="AX61" s="523"/>
      <c r="AY61" s="523"/>
      <c r="AZ61" s="523"/>
      <c r="BA61" s="523"/>
      <c r="BB61" s="523"/>
      <c r="BC61" s="523"/>
      <c r="BD61" s="523"/>
      <c r="BE61" s="524"/>
      <c r="BF61" s="79"/>
      <c r="BG61" s="56"/>
      <c r="BH61" s="56"/>
      <c r="BI61" s="56"/>
    </row>
    <row r="62" spans="1:61" ht="14.25" thickBot="1">
      <c r="A62" s="78"/>
      <c r="B62" s="525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7"/>
      <c r="P62" s="525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7"/>
      <c r="AF62" s="525"/>
      <c r="AG62" s="526"/>
      <c r="AH62" s="526"/>
      <c r="AI62" s="526"/>
      <c r="AJ62" s="526"/>
      <c r="AK62" s="527"/>
      <c r="AL62" s="525"/>
      <c r="AM62" s="526"/>
      <c r="AN62" s="526"/>
      <c r="AO62" s="526"/>
      <c r="AP62" s="526"/>
      <c r="AQ62" s="526"/>
      <c r="AR62" s="526"/>
      <c r="AS62" s="525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7"/>
      <c r="BF62" s="80"/>
      <c r="BG62" s="56"/>
      <c r="BH62" s="56"/>
      <c r="BI62" s="56"/>
    </row>
    <row r="63" spans="2:57" ht="13.5" thickBo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</row>
    <row r="64" spans="2:57" ht="13.5" customHeight="1">
      <c r="B64" s="652" t="s">
        <v>125</v>
      </c>
      <c r="C64" s="653"/>
      <c r="D64" s="653"/>
      <c r="E64" s="653"/>
      <c r="F64" s="653"/>
      <c r="G64" s="653"/>
      <c r="H64" s="653"/>
      <c r="I64" s="653"/>
      <c r="J64" s="654"/>
      <c r="K64" s="522">
        <f>IF('全国大会用'!E4="","",'全国大会用'!E4)</f>
      </c>
      <c r="L64" s="523"/>
      <c r="M64" s="523"/>
      <c r="N64" s="523"/>
      <c r="O64" s="523"/>
      <c r="P64" s="523"/>
      <c r="Q64" s="523"/>
      <c r="R64" s="524"/>
      <c r="S64" s="521" t="s">
        <v>124</v>
      </c>
      <c r="T64" s="521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21" t="s">
        <v>126</v>
      </c>
      <c r="AN64" s="521"/>
      <c r="AO64" s="521"/>
      <c r="AP64" s="521"/>
      <c r="AQ64" s="521"/>
      <c r="AR64" s="521"/>
      <c r="AS64" s="521"/>
      <c r="AT64" s="521"/>
      <c r="AU64" s="521"/>
      <c r="AV64" s="522">
        <f>IF('チーム情報'!F38="","",'チーム情報'!F38&amp;" "&amp;'チーム情報'!L38)</f>
      </c>
      <c r="AW64" s="523"/>
      <c r="AX64" s="523"/>
      <c r="AY64" s="523"/>
      <c r="AZ64" s="523"/>
      <c r="BA64" s="523"/>
      <c r="BB64" s="523"/>
      <c r="BC64" s="523"/>
      <c r="BD64" s="523"/>
      <c r="BE64" s="524"/>
    </row>
    <row r="65" spans="2:57" ht="14.25" customHeight="1" thickBot="1">
      <c r="B65" s="653"/>
      <c r="C65" s="653"/>
      <c r="D65" s="653"/>
      <c r="E65" s="653"/>
      <c r="F65" s="653"/>
      <c r="G65" s="653"/>
      <c r="H65" s="653"/>
      <c r="I65" s="653"/>
      <c r="J65" s="654"/>
      <c r="K65" s="525"/>
      <c r="L65" s="526"/>
      <c r="M65" s="526"/>
      <c r="N65" s="526"/>
      <c r="O65" s="526"/>
      <c r="P65" s="526"/>
      <c r="Q65" s="526"/>
      <c r="R65" s="527"/>
      <c r="S65" s="521"/>
      <c r="T65" s="521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21"/>
      <c r="AN65" s="521"/>
      <c r="AO65" s="521"/>
      <c r="AP65" s="521"/>
      <c r="AQ65" s="521"/>
      <c r="AR65" s="521"/>
      <c r="AS65" s="521"/>
      <c r="AT65" s="521"/>
      <c r="AU65" s="521"/>
      <c r="AV65" s="525"/>
      <c r="AW65" s="526"/>
      <c r="AX65" s="526"/>
      <c r="AY65" s="526"/>
      <c r="AZ65" s="526"/>
      <c r="BA65" s="526"/>
      <c r="BB65" s="526"/>
      <c r="BC65" s="526"/>
      <c r="BD65" s="526"/>
      <c r="BE65" s="527"/>
    </row>
    <row r="66" spans="2:57" ht="12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</row>
    <row r="67" spans="2:57" ht="12.75">
      <c r="B67" s="75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</row>
    <row r="68" spans="2:57" ht="13.5" customHeight="1">
      <c r="B68" s="54"/>
      <c r="C68" s="76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</row>
    <row r="69" spans="2:57" ht="13.5" customHeight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</row>
    <row r="70" spans="2:57" ht="12.7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</row>
  </sheetData>
  <sheetProtection selectLockedCells="1" selectUnlockedCells="1"/>
  <mergeCells count="200">
    <mergeCell ref="AS1:BE1"/>
    <mergeCell ref="B5:BE5"/>
    <mergeCell ref="B7:P9"/>
    <mergeCell ref="AX8:BE9"/>
    <mergeCell ref="G11:I13"/>
    <mergeCell ref="B15:F19"/>
    <mergeCell ref="G15:W15"/>
    <mergeCell ref="X15:AH15"/>
    <mergeCell ref="AI15:AL17"/>
    <mergeCell ref="AM15:AT17"/>
    <mergeCell ref="B20:M20"/>
    <mergeCell ref="N20:AB20"/>
    <mergeCell ref="AC20:AQ20"/>
    <mergeCell ref="AR20:BE20"/>
    <mergeCell ref="AU15:AX17"/>
    <mergeCell ref="AY15:BD16"/>
    <mergeCell ref="BE15:BE16"/>
    <mergeCell ref="G16:W19"/>
    <mergeCell ref="X16:AH17"/>
    <mergeCell ref="AY17:BD17"/>
    <mergeCell ref="X18:AH19"/>
    <mergeCell ref="B23:M24"/>
    <mergeCell ref="N23:AB23"/>
    <mergeCell ref="AC23:AQ23"/>
    <mergeCell ref="AR23:BF23"/>
    <mergeCell ref="N24:AB24"/>
    <mergeCell ref="AC24:AQ24"/>
    <mergeCell ref="AR24:BE24"/>
    <mergeCell ref="B21:M22"/>
    <mergeCell ref="N21:AB21"/>
    <mergeCell ref="AC21:AQ21"/>
    <mergeCell ref="AR21:BF21"/>
    <mergeCell ref="N22:AB22"/>
    <mergeCell ref="AC22:AQ22"/>
    <mergeCell ref="AR22:BE22"/>
    <mergeCell ref="AT26:AV27"/>
    <mergeCell ref="AX26:BD26"/>
    <mergeCell ref="G27:R27"/>
    <mergeCell ref="Y27:AS27"/>
    <mergeCell ref="AW27:AZ27"/>
    <mergeCell ref="BB27:BE27"/>
    <mergeCell ref="B25:M25"/>
    <mergeCell ref="N25:AB25"/>
    <mergeCell ref="AC25:AQ25"/>
    <mergeCell ref="AR25:BE25"/>
    <mergeCell ref="B26:F27"/>
    <mergeCell ref="G26:R26"/>
    <mergeCell ref="S26:U27"/>
    <mergeCell ref="V26:X27"/>
    <mergeCell ref="AA26:AD26"/>
    <mergeCell ref="AF26:AJ26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B32:F33"/>
    <mergeCell ref="G32:R32"/>
    <mergeCell ref="AT32:AV33"/>
    <mergeCell ref="AX32:BD32"/>
    <mergeCell ref="G33:R33"/>
    <mergeCell ref="AW33:AZ33"/>
    <mergeCell ref="BB33:BE33"/>
    <mergeCell ref="AT30:AV31"/>
    <mergeCell ref="AX30:BD30"/>
    <mergeCell ref="G31:R31"/>
    <mergeCell ref="Y31:AS31"/>
    <mergeCell ref="AW31:AZ31"/>
    <mergeCell ref="BB31:BE31"/>
    <mergeCell ref="B30:F31"/>
    <mergeCell ref="G30:R30"/>
    <mergeCell ref="S30:U31"/>
    <mergeCell ref="V30:X31"/>
    <mergeCell ref="AA30:AD30"/>
    <mergeCell ref="AF30:AJ30"/>
    <mergeCell ref="S32:X33"/>
    <mergeCell ref="Y32:AS33"/>
    <mergeCell ref="AY35:BE35"/>
    <mergeCell ref="B36:D37"/>
    <mergeCell ref="E36:O36"/>
    <mergeCell ref="P36:R37"/>
    <mergeCell ref="S36:U37"/>
    <mergeCell ref="V36:AK37"/>
    <mergeCell ref="AL36:AX37"/>
    <mergeCell ref="AY36:BE37"/>
    <mergeCell ref="E37:O37"/>
    <mergeCell ref="B35:D35"/>
    <mergeCell ref="E35:O35"/>
    <mergeCell ref="P35:R35"/>
    <mergeCell ref="S35:U35"/>
    <mergeCell ref="V35:AK35"/>
    <mergeCell ref="AL35:AX35"/>
    <mergeCell ref="AY38:BE39"/>
    <mergeCell ref="E39:O39"/>
    <mergeCell ref="B40:D41"/>
    <mergeCell ref="E40:O40"/>
    <mergeCell ref="P40:R41"/>
    <mergeCell ref="S40:U41"/>
    <mergeCell ref="V40:AK41"/>
    <mergeCell ref="AL40:AX41"/>
    <mergeCell ref="AY40:BE41"/>
    <mergeCell ref="E41:O41"/>
    <mergeCell ref="B38:D39"/>
    <mergeCell ref="E38:O38"/>
    <mergeCell ref="P38:R39"/>
    <mergeCell ref="S38:U39"/>
    <mergeCell ref="V38:AK39"/>
    <mergeCell ref="AL38:AX39"/>
    <mergeCell ref="AY42:BE43"/>
    <mergeCell ref="E43:O43"/>
    <mergeCell ref="B44:D45"/>
    <mergeCell ref="E44:O44"/>
    <mergeCell ref="P44:R45"/>
    <mergeCell ref="S44:U45"/>
    <mergeCell ref="V44:AK45"/>
    <mergeCell ref="AL44:AX45"/>
    <mergeCell ref="AY44:BE45"/>
    <mergeCell ref="E45:O45"/>
    <mergeCell ref="B42:D43"/>
    <mergeCell ref="E42:O42"/>
    <mergeCell ref="P42:R43"/>
    <mergeCell ref="S42:U43"/>
    <mergeCell ref="V42:AK43"/>
    <mergeCell ref="AL42:AX43"/>
    <mergeCell ref="AY46:BE47"/>
    <mergeCell ref="E47:O47"/>
    <mergeCell ref="B48:D49"/>
    <mergeCell ref="E48:O48"/>
    <mergeCell ref="P48:R49"/>
    <mergeCell ref="S48:U49"/>
    <mergeCell ref="V48:AK49"/>
    <mergeCell ref="AL48:AX49"/>
    <mergeCell ref="AY48:BE49"/>
    <mergeCell ref="E49:O49"/>
    <mergeCell ref="B46:D47"/>
    <mergeCell ref="E46:O46"/>
    <mergeCell ref="P46:R47"/>
    <mergeCell ref="S46:U47"/>
    <mergeCell ref="V46:AK47"/>
    <mergeCell ref="AL46:AX47"/>
    <mergeCell ref="S54:U55"/>
    <mergeCell ref="V54:AK55"/>
    <mergeCell ref="AL54:AX55"/>
    <mergeCell ref="AY50:BE51"/>
    <mergeCell ref="E51:O51"/>
    <mergeCell ref="B52:D53"/>
    <mergeCell ref="E52:O52"/>
    <mergeCell ref="P52:R53"/>
    <mergeCell ref="S52:U53"/>
    <mergeCell ref="V52:AK53"/>
    <mergeCell ref="AL52:AX53"/>
    <mergeCell ref="AY52:BE53"/>
    <mergeCell ref="E53:O53"/>
    <mergeCell ref="B50:D51"/>
    <mergeCell ref="E50:O50"/>
    <mergeCell ref="P50:R51"/>
    <mergeCell ref="S50:U51"/>
    <mergeCell ref="V50:AK51"/>
    <mergeCell ref="AL50:AX51"/>
    <mergeCell ref="AY58:BE59"/>
    <mergeCell ref="E59:O59"/>
    <mergeCell ref="AI18:AT19"/>
    <mergeCell ref="AU18:AX19"/>
    <mergeCell ref="AY18:BE19"/>
    <mergeCell ref="B58:D59"/>
    <mergeCell ref="E58:O58"/>
    <mergeCell ref="P58:R59"/>
    <mergeCell ref="S58:U59"/>
    <mergeCell ref="V58:AK59"/>
    <mergeCell ref="AL58:AX59"/>
    <mergeCell ref="AY54:BE55"/>
    <mergeCell ref="E55:O55"/>
    <mergeCell ref="B56:D57"/>
    <mergeCell ref="E56:O56"/>
    <mergeCell ref="P56:R57"/>
    <mergeCell ref="S56:U57"/>
    <mergeCell ref="V56:AK57"/>
    <mergeCell ref="AL56:AX57"/>
    <mergeCell ref="AY56:BE57"/>
    <mergeCell ref="E57:O57"/>
    <mergeCell ref="B54:D55"/>
    <mergeCell ref="E54:O54"/>
    <mergeCell ref="P54:R55"/>
    <mergeCell ref="AS61:BE62"/>
    <mergeCell ref="B64:J65"/>
    <mergeCell ref="K64:R65"/>
    <mergeCell ref="S64:T65"/>
    <mergeCell ref="AM64:AU65"/>
    <mergeCell ref="AV64:BE65"/>
    <mergeCell ref="B61:O62"/>
    <mergeCell ref="P61:AE62"/>
    <mergeCell ref="AF61:AK62"/>
    <mergeCell ref="AL61:AR62"/>
  </mergeCells>
  <dataValidations count="13">
    <dataValidation type="custom" allowBlank="1" showInputMessage="1" showErrorMessage="1" sqref="AY40 P40">
      <formula1>LEN(AN20)</formula1>
    </dataValidation>
    <dataValidation type="custom" allowBlank="1" showInputMessage="1" showErrorMessage="1" sqref="AY58 P58">
      <formula1>LEN(AN29)</formula1>
    </dataValidation>
    <dataValidation type="custom" allowBlank="1" showInputMessage="1" showErrorMessage="1" sqref="AY56 P56">
      <formula1>LEN(AN28)</formula1>
    </dataValidation>
    <dataValidation type="custom" allowBlank="1" showInputMessage="1" showErrorMessage="1" sqref="AY54 P54">
      <formula1>LEN(AN27)</formula1>
    </dataValidation>
    <dataValidation type="custom" allowBlank="1" showInputMessage="1" showErrorMessage="1" sqref="AY52 P52">
      <formula1>LEN(AN26)</formula1>
    </dataValidation>
    <dataValidation type="custom" allowBlank="1" showInputMessage="1" showErrorMessage="1" sqref="AY50 P50">
      <formula1>LEN(AN25)</formula1>
    </dataValidation>
    <dataValidation type="custom" allowBlank="1" showInputMessage="1" showErrorMessage="1" sqref="AY48 P48">
      <formula1>LEN(AN24)</formula1>
    </dataValidation>
    <dataValidation type="custom" allowBlank="1" showInputMessage="1" showErrorMessage="1" sqref="AY46 P46">
      <formula1>LEN(AN23)</formula1>
    </dataValidation>
    <dataValidation type="custom" allowBlank="1" showInputMessage="1" showErrorMessage="1" sqref="AY44 P44">
      <formula1>LEN(AN22)</formula1>
    </dataValidation>
    <dataValidation type="custom" allowBlank="1" showInputMessage="1" showErrorMessage="1" sqref="AY42 P42">
      <formula1>LEN(AN21)</formula1>
    </dataValidation>
    <dataValidation type="custom" allowBlank="1" showInputMessage="1" showErrorMessage="1" sqref="AY38 P38">
      <formula1>LEN(AN19)</formula1>
    </dataValidation>
    <dataValidation type="custom" allowBlank="1" showInputMessage="1" showErrorMessage="1" sqref="P36 AY36">
      <formula1>LEN(E18)</formula1>
    </dataValidation>
    <dataValidation type="custom" allowBlank="1" showInputMessage="1" showErrorMessage="1" sqref="AU18">
      <formula1>LEN(申込書（全国大会）!#REF!)</formula1>
    </dataValidation>
  </dataValidations>
  <printOptions horizontalCentered="1"/>
  <pageMargins left="0.2362204724409449" right="0.2362204724409449" top="0.11811023622047245" bottom="0.11811023622047245" header="0.31496062992125984" footer="0.31496062992125984"/>
  <pageSetup orientation="portrait" paperSize="9" scale="93" r:id="rId2"/>
  <rowBreaks count="1" manualBreakCount="1">
    <brk id="69" max="255" man="1"/>
  </rowBreaks>
  <colBreaks count="1" manualBreakCount="1">
    <brk id="5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K56"/>
  <sheetViews>
    <sheetView zoomScalePageLayoutView="0" workbookViewId="0" topLeftCell="A1">
      <selection activeCell="H32" sqref="H32"/>
    </sheetView>
  </sheetViews>
  <sheetFormatPr defaultColWidth="8.8515625" defaultRowHeight="15"/>
  <cols>
    <col min="1" max="1" width="5.00390625" style="8" customWidth="1"/>
    <col min="2" max="2" width="15.57421875" style="9" customWidth="1"/>
    <col min="3" max="3" width="0.85546875" style="7" customWidth="1"/>
    <col min="4" max="4" width="5.00390625" style="8" customWidth="1"/>
    <col min="5" max="5" width="15.57421875" style="9" customWidth="1"/>
    <col min="6" max="6" width="0.85546875" style="7" customWidth="1"/>
    <col min="7" max="7" width="5.00390625" style="8" customWidth="1"/>
    <col min="8" max="8" width="15.57421875" style="9" customWidth="1"/>
    <col min="9" max="9" width="0.85546875" style="7" customWidth="1"/>
    <col min="10" max="10" width="5.00390625" style="8" customWidth="1"/>
    <col min="11" max="11" width="15.57421875" style="9" customWidth="1"/>
    <col min="12" max="16384" width="8.8515625" style="32" customWidth="1"/>
  </cols>
  <sheetData>
    <row r="1" spans="1:11" ht="9" customHeight="1">
      <c r="A1" s="677" t="s">
        <v>21</v>
      </c>
      <c r="B1" s="674">
        <f>IF('チーム情報'!$W$4="","",'チーム情報'!$W$4)</f>
      </c>
      <c r="C1" s="6"/>
      <c r="D1" s="677" t="s">
        <v>21</v>
      </c>
      <c r="E1" s="674">
        <f>IF('チーム情報'!$W$4="","",'チーム情報'!$W$4)</f>
      </c>
      <c r="F1" s="6"/>
      <c r="G1" s="677" t="s">
        <v>21</v>
      </c>
      <c r="H1" s="674">
        <f>IF('チーム情報'!$W$4="","",'チーム情報'!$W$4)</f>
      </c>
      <c r="I1" s="6"/>
      <c r="J1" s="677" t="s">
        <v>21</v>
      </c>
      <c r="K1" s="674">
        <f>IF('チーム情報'!$W$4="","",'チーム情報'!$W$4)</f>
      </c>
    </row>
    <row r="2" spans="1:11" ht="9" customHeight="1">
      <c r="A2" s="678"/>
      <c r="B2" s="675"/>
      <c r="C2" s="6"/>
      <c r="D2" s="678"/>
      <c r="E2" s="675"/>
      <c r="F2" s="6"/>
      <c r="G2" s="678"/>
      <c r="H2" s="675"/>
      <c r="I2" s="6"/>
      <c r="J2" s="678"/>
      <c r="K2" s="675"/>
    </row>
    <row r="3" spans="1:11" ht="9" customHeight="1">
      <c r="A3" s="679"/>
      <c r="B3" s="676"/>
      <c r="C3" s="6"/>
      <c r="D3" s="679"/>
      <c r="E3" s="676"/>
      <c r="F3" s="6"/>
      <c r="G3" s="679"/>
      <c r="H3" s="676"/>
      <c r="I3" s="6"/>
      <c r="J3" s="679"/>
      <c r="K3" s="676"/>
    </row>
    <row r="4" spans="1:11" ht="6" customHeight="1">
      <c r="A4" s="680" t="s">
        <v>83</v>
      </c>
      <c r="B4" s="683" t="s">
        <v>22</v>
      </c>
      <c r="D4" s="680" t="s">
        <v>83</v>
      </c>
      <c r="E4" s="683" t="s">
        <v>22</v>
      </c>
      <c r="G4" s="680" t="s">
        <v>83</v>
      </c>
      <c r="H4" s="683" t="s">
        <v>22</v>
      </c>
      <c r="J4" s="680" t="s">
        <v>83</v>
      </c>
      <c r="K4" s="683" t="s">
        <v>22</v>
      </c>
    </row>
    <row r="5" spans="1:11" ht="6" customHeight="1">
      <c r="A5" s="681"/>
      <c r="B5" s="684"/>
      <c r="D5" s="681"/>
      <c r="E5" s="684"/>
      <c r="G5" s="681"/>
      <c r="H5" s="684"/>
      <c r="J5" s="681"/>
      <c r="K5" s="684"/>
    </row>
    <row r="6" spans="1:11" ht="6" customHeight="1">
      <c r="A6" s="682"/>
      <c r="B6" s="685"/>
      <c r="D6" s="682"/>
      <c r="E6" s="685"/>
      <c r="G6" s="682"/>
      <c r="H6" s="685"/>
      <c r="J6" s="682"/>
      <c r="K6" s="685"/>
    </row>
    <row r="7" spans="1:11" ht="14.25" customHeight="1">
      <c r="A7" s="28">
        <v>1</v>
      </c>
      <c r="B7" s="30" t="str">
        <f>'選手情報'!$C$4&amp;" "&amp;'選手情報'!$I$4</f>
        <v> </v>
      </c>
      <c r="C7" s="29"/>
      <c r="D7" s="28">
        <v>1</v>
      </c>
      <c r="E7" s="30" t="str">
        <f>'選手情報'!$C$4&amp;" "&amp;'選手情報'!$I$4</f>
        <v> </v>
      </c>
      <c r="F7" s="29"/>
      <c r="G7" s="28">
        <v>1</v>
      </c>
      <c r="H7" s="30" t="str">
        <f>'選手情報'!$C$4&amp;" "&amp;'選手情報'!$I$4</f>
        <v> </v>
      </c>
      <c r="I7" s="29"/>
      <c r="J7" s="28">
        <v>1</v>
      </c>
      <c r="K7" s="30" t="str">
        <f>'選手情報'!$C$4&amp;" "&amp;'選手情報'!$I$4</f>
        <v> </v>
      </c>
    </row>
    <row r="8" spans="1:11" ht="14.25" customHeight="1">
      <c r="A8" s="28">
        <f>'選手情報'!$A$6</f>
        <v>2</v>
      </c>
      <c r="B8" s="30" t="str">
        <f>'選手情報'!$C$6&amp;" "&amp;'選手情報'!$I$6</f>
        <v> </v>
      </c>
      <c r="C8" s="29"/>
      <c r="D8" s="28">
        <f>'選手情報'!$A$6</f>
        <v>2</v>
      </c>
      <c r="E8" s="30" t="str">
        <f>'選手情報'!$C$6&amp;" "&amp;'選手情報'!$I$6</f>
        <v> </v>
      </c>
      <c r="F8" s="29"/>
      <c r="G8" s="28">
        <f>'選手情報'!$A$6</f>
        <v>2</v>
      </c>
      <c r="H8" s="30" t="str">
        <f>'選手情報'!$C$6&amp;" "&amp;'選手情報'!$I$6</f>
        <v> </v>
      </c>
      <c r="I8" s="29"/>
      <c r="J8" s="28">
        <f>'選手情報'!$A$6</f>
        <v>2</v>
      </c>
      <c r="K8" s="30" t="str">
        <f>'選手情報'!$C$6&amp;" "&amp;'選手情報'!$I$6</f>
        <v> </v>
      </c>
    </row>
    <row r="9" spans="1:11" ht="14.25" customHeight="1">
      <c r="A9" s="28">
        <f>'選手情報'!$A$8</f>
        <v>3</v>
      </c>
      <c r="B9" s="30" t="str">
        <f>'選手情報'!$C$8&amp;" "&amp;'選手情報'!$I$8</f>
        <v> </v>
      </c>
      <c r="C9" s="29"/>
      <c r="D9" s="28">
        <f>'選手情報'!$A$8</f>
        <v>3</v>
      </c>
      <c r="E9" s="30" t="str">
        <f>'選手情報'!$C$8&amp;" "&amp;'選手情報'!$I$8</f>
        <v> </v>
      </c>
      <c r="F9" s="29"/>
      <c r="G9" s="28">
        <f>'選手情報'!$A$8</f>
        <v>3</v>
      </c>
      <c r="H9" s="30" t="str">
        <f>'選手情報'!$C$8&amp;" "&amp;'選手情報'!$I$8</f>
        <v> </v>
      </c>
      <c r="I9" s="29"/>
      <c r="J9" s="28">
        <f>'選手情報'!$A$8</f>
        <v>3</v>
      </c>
      <c r="K9" s="30" t="str">
        <f>'選手情報'!$C$8&amp;" "&amp;'選手情報'!$I$8</f>
        <v> </v>
      </c>
    </row>
    <row r="10" spans="1:11" ht="14.25" customHeight="1">
      <c r="A10" s="28">
        <f>'選手情報'!$A$10</f>
        <v>4</v>
      </c>
      <c r="B10" s="30" t="str">
        <f>'選手情報'!$C$10&amp;" "&amp;'選手情報'!$I$10</f>
        <v> </v>
      </c>
      <c r="C10" s="29"/>
      <c r="D10" s="28">
        <f>'選手情報'!$A$10</f>
        <v>4</v>
      </c>
      <c r="E10" s="30" t="str">
        <f>'選手情報'!$C$10&amp;" "&amp;'選手情報'!$I$10</f>
        <v> </v>
      </c>
      <c r="F10" s="29"/>
      <c r="G10" s="28">
        <f>'選手情報'!$A$10</f>
        <v>4</v>
      </c>
      <c r="H10" s="30" t="str">
        <f>'選手情報'!$C$10&amp;" "&amp;'選手情報'!$I$10</f>
        <v> </v>
      </c>
      <c r="I10" s="29"/>
      <c r="J10" s="28">
        <f>'選手情報'!$A$10</f>
        <v>4</v>
      </c>
      <c r="K10" s="30" t="str">
        <f>'選手情報'!$C$10&amp;" "&amp;'選手情報'!$I$10</f>
        <v> </v>
      </c>
    </row>
    <row r="11" spans="1:11" ht="14.25" customHeight="1">
      <c r="A11" s="28">
        <f>'選手情報'!$A$12</f>
        <v>5</v>
      </c>
      <c r="B11" s="30" t="str">
        <f>'選手情報'!$C$12&amp;" "&amp;'選手情報'!$I$12</f>
        <v> </v>
      </c>
      <c r="C11" s="29"/>
      <c r="D11" s="28">
        <f>'選手情報'!$A$12</f>
        <v>5</v>
      </c>
      <c r="E11" s="30" t="str">
        <f>'選手情報'!$C$12&amp;" "&amp;'選手情報'!$I$12</f>
        <v> </v>
      </c>
      <c r="F11" s="29"/>
      <c r="G11" s="28">
        <f>'選手情報'!$A$12</f>
        <v>5</v>
      </c>
      <c r="H11" s="30" t="str">
        <f>'選手情報'!$C$12&amp;" "&amp;'選手情報'!$I$12</f>
        <v> </v>
      </c>
      <c r="I11" s="29"/>
      <c r="J11" s="28">
        <f>'選手情報'!$A$12</f>
        <v>5</v>
      </c>
      <c r="K11" s="30" t="str">
        <f>'選手情報'!$C$12&amp;" "&amp;'選手情報'!$I$12</f>
        <v> </v>
      </c>
    </row>
    <row r="12" spans="1:11" ht="14.25" customHeight="1">
      <c r="A12" s="28">
        <f>'選手情報'!$A$14</f>
        <v>6</v>
      </c>
      <c r="B12" s="30" t="str">
        <f>'選手情報'!$C$14&amp;" "&amp;'選手情報'!$I$14</f>
        <v> </v>
      </c>
      <c r="C12" s="29"/>
      <c r="D12" s="28">
        <f>'選手情報'!$A$14</f>
        <v>6</v>
      </c>
      <c r="E12" s="30" t="str">
        <f>'選手情報'!$C$14&amp;" "&amp;'選手情報'!$I$14</f>
        <v> </v>
      </c>
      <c r="F12" s="29"/>
      <c r="G12" s="28">
        <f>'選手情報'!$A$14</f>
        <v>6</v>
      </c>
      <c r="H12" s="30" t="str">
        <f>'選手情報'!$C$14&amp;" "&amp;'選手情報'!$I$14</f>
        <v> </v>
      </c>
      <c r="I12" s="29"/>
      <c r="J12" s="28">
        <f>'選手情報'!$A$14</f>
        <v>6</v>
      </c>
      <c r="K12" s="30" t="str">
        <f>'選手情報'!$C$14&amp;" "&amp;'選手情報'!$I$14</f>
        <v> </v>
      </c>
    </row>
    <row r="13" spans="1:11" ht="14.25" customHeight="1">
      <c r="A13" s="28">
        <f>'選手情報'!$A$16</f>
        <v>7</v>
      </c>
      <c r="B13" s="30" t="str">
        <f>'選手情報'!$C$16&amp;" "&amp;'選手情報'!$I$16</f>
        <v> </v>
      </c>
      <c r="C13" s="29"/>
      <c r="D13" s="28">
        <f>'選手情報'!$A$16</f>
        <v>7</v>
      </c>
      <c r="E13" s="30" t="str">
        <f>'選手情報'!$C$16&amp;" "&amp;'選手情報'!$I$16</f>
        <v> </v>
      </c>
      <c r="F13" s="29"/>
      <c r="G13" s="28">
        <f>'選手情報'!$A$16</f>
        <v>7</v>
      </c>
      <c r="H13" s="30" t="str">
        <f>'選手情報'!$C$16&amp;" "&amp;'選手情報'!$I$16</f>
        <v> </v>
      </c>
      <c r="I13" s="29"/>
      <c r="J13" s="28">
        <f>'選手情報'!$A$16</f>
        <v>7</v>
      </c>
      <c r="K13" s="30" t="str">
        <f>'選手情報'!$C$16&amp;" "&amp;'選手情報'!$I$16</f>
        <v> </v>
      </c>
    </row>
    <row r="14" spans="1:11" ht="14.25" customHeight="1">
      <c r="A14" s="28">
        <f>'選手情報'!$A$18</f>
        <v>8</v>
      </c>
      <c r="B14" s="30" t="str">
        <f>'選手情報'!$C$18&amp;" "&amp;'選手情報'!$I$18</f>
        <v> </v>
      </c>
      <c r="C14" s="29"/>
      <c r="D14" s="28">
        <f>'選手情報'!$A$18</f>
        <v>8</v>
      </c>
      <c r="E14" s="30" t="str">
        <f>'選手情報'!$C$18&amp;" "&amp;'選手情報'!$I$18</f>
        <v> </v>
      </c>
      <c r="F14" s="29"/>
      <c r="G14" s="28">
        <f>'選手情報'!$A$18</f>
        <v>8</v>
      </c>
      <c r="H14" s="30" t="str">
        <f>'選手情報'!$C$18&amp;" "&amp;'選手情報'!$I$18</f>
        <v> </v>
      </c>
      <c r="I14" s="29"/>
      <c r="J14" s="28">
        <f>'選手情報'!$A$18</f>
        <v>8</v>
      </c>
      <c r="K14" s="30" t="str">
        <f>'選手情報'!$C$18&amp;" "&amp;'選手情報'!$I$18</f>
        <v> </v>
      </c>
    </row>
    <row r="15" spans="1:11" ht="14.25" customHeight="1">
      <c r="A15" s="28">
        <f>'選手情報'!$A$20</f>
        <v>9</v>
      </c>
      <c r="B15" s="30" t="str">
        <f>'選手情報'!$C$20&amp;" "&amp;'選手情報'!$I$20</f>
        <v> </v>
      </c>
      <c r="C15" s="29"/>
      <c r="D15" s="28">
        <f>'選手情報'!$A$20</f>
        <v>9</v>
      </c>
      <c r="E15" s="30" t="str">
        <f>'選手情報'!$C$20&amp;" "&amp;'選手情報'!$I$20</f>
        <v> </v>
      </c>
      <c r="F15" s="29"/>
      <c r="G15" s="28">
        <f>'選手情報'!$A$20</f>
        <v>9</v>
      </c>
      <c r="H15" s="30" t="str">
        <f>'選手情報'!$C$20&amp;" "&amp;'選手情報'!$I$20</f>
        <v> </v>
      </c>
      <c r="I15" s="29"/>
      <c r="J15" s="28">
        <f>'選手情報'!$A$20</f>
        <v>9</v>
      </c>
      <c r="K15" s="30" t="str">
        <f>'選手情報'!$C$20&amp;" "&amp;'選手情報'!$I$20</f>
        <v> </v>
      </c>
    </row>
    <row r="16" spans="1:11" ht="14.25" customHeight="1">
      <c r="A16" s="28">
        <f>'選手情報'!$A$22</f>
        <v>10</v>
      </c>
      <c r="B16" s="30" t="str">
        <f>'選手情報'!$C$22&amp;" "&amp;'選手情報'!$I$22</f>
        <v> </v>
      </c>
      <c r="C16" s="29"/>
      <c r="D16" s="28">
        <f>'選手情報'!$A$22</f>
        <v>10</v>
      </c>
      <c r="E16" s="30" t="str">
        <f>'選手情報'!$C$22&amp;" "&amp;'選手情報'!$I$22</f>
        <v> </v>
      </c>
      <c r="F16" s="29"/>
      <c r="G16" s="28">
        <f>'選手情報'!$A$22</f>
        <v>10</v>
      </c>
      <c r="H16" s="30" t="str">
        <f>'選手情報'!$C$22&amp;" "&amp;'選手情報'!$I$22</f>
        <v> </v>
      </c>
      <c r="I16" s="29"/>
      <c r="J16" s="28">
        <f>'選手情報'!$A$22</f>
        <v>10</v>
      </c>
      <c r="K16" s="30" t="str">
        <f>'選手情報'!$C$22&amp;" "&amp;'選手情報'!$I$22</f>
        <v> </v>
      </c>
    </row>
    <row r="17" spans="1:11" ht="14.25" customHeight="1">
      <c r="A17" s="28">
        <f>'選手情報'!$A$24</f>
        <v>11</v>
      </c>
      <c r="B17" s="30" t="str">
        <f>'選手情報'!$C$24&amp;" "&amp;'選手情報'!$I$24</f>
        <v> </v>
      </c>
      <c r="C17" s="29"/>
      <c r="D17" s="28">
        <f>'選手情報'!$A$24</f>
        <v>11</v>
      </c>
      <c r="E17" s="30" t="str">
        <f>'選手情報'!$C$24&amp;" "&amp;'選手情報'!$I$24</f>
        <v> </v>
      </c>
      <c r="F17" s="29"/>
      <c r="G17" s="28">
        <f>'選手情報'!$A$24</f>
        <v>11</v>
      </c>
      <c r="H17" s="30" t="str">
        <f>'選手情報'!$C$24&amp;" "&amp;'選手情報'!$I$24</f>
        <v> </v>
      </c>
      <c r="I17" s="29"/>
      <c r="J17" s="28">
        <f>'選手情報'!$A$24</f>
        <v>11</v>
      </c>
      <c r="K17" s="30" t="str">
        <f>'選手情報'!$C$24&amp;" "&amp;'選手情報'!$I$24</f>
        <v> </v>
      </c>
    </row>
    <row r="18" spans="1:11" ht="14.25" customHeight="1">
      <c r="A18" s="28">
        <f>'選手情報'!$A$26</f>
        <v>12</v>
      </c>
      <c r="B18" s="30" t="str">
        <f>'選手情報'!$C$26&amp;" "&amp;'選手情報'!$I$26</f>
        <v> </v>
      </c>
      <c r="C18" s="29"/>
      <c r="D18" s="28">
        <f>'選手情報'!$A$26</f>
        <v>12</v>
      </c>
      <c r="E18" s="30" t="str">
        <f>'選手情報'!$C$26&amp;" "&amp;'選手情報'!$I$26</f>
        <v> </v>
      </c>
      <c r="F18" s="29"/>
      <c r="G18" s="28">
        <f>'選手情報'!$A$26</f>
        <v>12</v>
      </c>
      <c r="H18" s="30" t="str">
        <f>'選手情報'!$C$26&amp;" "&amp;'選手情報'!$I$26</f>
        <v> </v>
      </c>
      <c r="I18" s="29"/>
      <c r="J18" s="28">
        <f>'選手情報'!$A$26</f>
        <v>12</v>
      </c>
      <c r="K18" s="30" t="str">
        <f>'選手情報'!$C$26&amp;" "&amp;'選手情報'!$I$26</f>
        <v> </v>
      </c>
    </row>
    <row r="20" spans="1:11" ht="9" customHeight="1">
      <c r="A20" s="677" t="s">
        <v>21</v>
      </c>
      <c r="B20" s="674">
        <f>IF('チーム情報'!$W$4="","",'チーム情報'!$W$4)</f>
      </c>
      <c r="C20" s="6"/>
      <c r="D20" s="677" t="s">
        <v>21</v>
      </c>
      <c r="E20" s="674">
        <f>IF('チーム情報'!$W$4="","",'チーム情報'!$W$4)</f>
      </c>
      <c r="F20" s="6"/>
      <c r="G20" s="677" t="s">
        <v>21</v>
      </c>
      <c r="H20" s="674">
        <f>IF('チーム情報'!$W$4="","",'チーム情報'!$W$4)</f>
      </c>
      <c r="I20" s="6"/>
      <c r="J20" s="677" t="s">
        <v>21</v>
      </c>
      <c r="K20" s="674">
        <f>IF('チーム情報'!$W$4="","",'チーム情報'!$W$4)</f>
      </c>
    </row>
    <row r="21" spans="1:11" ht="9" customHeight="1">
      <c r="A21" s="678"/>
      <c r="B21" s="675"/>
      <c r="C21" s="6"/>
      <c r="D21" s="678"/>
      <c r="E21" s="675"/>
      <c r="F21" s="6"/>
      <c r="G21" s="678"/>
      <c r="H21" s="675"/>
      <c r="I21" s="6"/>
      <c r="J21" s="678"/>
      <c r="K21" s="675"/>
    </row>
    <row r="22" spans="1:11" ht="9" customHeight="1">
      <c r="A22" s="679"/>
      <c r="B22" s="676"/>
      <c r="C22" s="6"/>
      <c r="D22" s="679"/>
      <c r="E22" s="676"/>
      <c r="F22" s="6"/>
      <c r="G22" s="679"/>
      <c r="H22" s="676"/>
      <c r="I22" s="6"/>
      <c r="J22" s="679"/>
      <c r="K22" s="676"/>
    </row>
    <row r="23" spans="1:11" ht="6" customHeight="1">
      <c r="A23" s="680" t="s">
        <v>83</v>
      </c>
      <c r="B23" s="683" t="s">
        <v>22</v>
      </c>
      <c r="D23" s="680" t="s">
        <v>83</v>
      </c>
      <c r="E23" s="683" t="s">
        <v>22</v>
      </c>
      <c r="G23" s="680" t="s">
        <v>83</v>
      </c>
      <c r="H23" s="683" t="s">
        <v>22</v>
      </c>
      <c r="J23" s="680" t="s">
        <v>83</v>
      </c>
      <c r="K23" s="683" t="s">
        <v>22</v>
      </c>
    </row>
    <row r="24" spans="1:11" ht="6" customHeight="1">
      <c r="A24" s="681"/>
      <c r="B24" s="684"/>
      <c r="D24" s="681"/>
      <c r="E24" s="684"/>
      <c r="G24" s="681"/>
      <c r="H24" s="684"/>
      <c r="J24" s="681"/>
      <c r="K24" s="684"/>
    </row>
    <row r="25" spans="1:11" ht="6" customHeight="1">
      <c r="A25" s="682"/>
      <c r="B25" s="685"/>
      <c r="D25" s="682"/>
      <c r="E25" s="685"/>
      <c r="G25" s="682"/>
      <c r="H25" s="685"/>
      <c r="J25" s="682"/>
      <c r="K25" s="685"/>
    </row>
    <row r="26" spans="1:11" ht="14.25" customHeight="1">
      <c r="A26" s="28">
        <v>1</v>
      </c>
      <c r="B26" s="30" t="str">
        <f>'選手情報'!$C$4&amp;" "&amp;'選手情報'!$I$4</f>
        <v> </v>
      </c>
      <c r="C26" s="29"/>
      <c r="D26" s="28">
        <v>1</v>
      </c>
      <c r="E26" s="30" t="str">
        <f>'選手情報'!$C$4&amp;" "&amp;'選手情報'!$I$4</f>
        <v> </v>
      </c>
      <c r="F26" s="29"/>
      <c r="G26" s="28">
        <v>1</v>
      </c>
      <c r="H26" s="30" t="str">
        <f>'選手情報'!$C$4&amp;" "&amp;'選手情報'!$I$4</f>
        <v> </v>
      </c>
      <c r="I26" s="29"/>
      <c r="J26" s="28">
        <v>1</v>
      </c>
      <c r="K26" s="30" t="str">
        <f>'選手情報'!$C$4&amp;" "&amp;'選手情報'!$I$4</f>
        <v> </v>
      </c>
    </row>
    <row r="27" spans="1:11" ht="14.25" customHeight="1">
      <c r="A27" s="28">
        <f>'選手情報'!$A$6</f>
        <v>2</v>
      </c>
      <c r="B27" s="30" t="str">
        <f>'選手情報'!$C$6&amp;" "&amp;'選手情報'!$I$6</f>
        <v> </v>
      </c>
      <c r="C27" s="29"/>
      <c r="D27" s="28">
        <f>'選手情報'!$A$6</f>
        <v>2</v>
      </c>
      <c r="E27" s="30" t="str">
        <f>'選手情報'!$C$6&amp;" "&amp;'選手情報'!$I$6</f>
        <v> </v>
      </c>
      <c r="F27" s="29"/>
      <c r="G27" s="28">
        <f>'選手情報'!$A$6</f>
        <v>2</v>
      </c>
      <c r="H27" s="30" t="str">
        <f>'選手情報'!$C$6&amp;" "&amp;'選手情報'!$I$6</f>
        <v> </v>
      </c>
      <c r="I27" s="29"/>
      <c r="J27" s="28">
        <f>'選手情報'!$A$6</f>
        <v>2</v>
      </c>
      <c r="K27" s="30" t="str">
        <f>'選手情報'!$C$6&amp;" "&amp;'選手情報'!$I$6</f>
        <v> </v>
      </c>
    </row>
    <row r="28" spans="1:11" ht="14.25" customHeight="1">
      <c r="A28" s="28">
        <f>'選手情報'!$A$8</f>
        <v>3</v>
      </c>
      <c r="B28" s="30" t="str">
        <f>'選手情報'!$C$8&amp;" "&amp;'選手情報'!$I$8</f>
        <v> </v>
      </c>
      <c r="C28" s="29"/>
      <c r="D28" s="28">
        <f>'選手情報'!$A$8</f>
        <v>3</v>
      </c>
      <c r="E28" s="30" t="str">
        <f>'選手情報'!$C$8&amp;" "&amp;'選手情報'!$I$8</f>
        <v> </v>
      </c>
      <c r="F28" s="29"/>
      <c r="G28" s="28">
        <f>'選手情報'!$A$8</f>
        <v>3</v>
      </c>
      <c r="H28" s="30" t="str">
        <f>'選手情報'!$C$8&amp;" "&amp;'選手情報'!$I$8</f>
        <v> </v>
      </c>
      <c r="I28" s="29"/>
      <c r="J28" s="28">
        <f>'選手情報'!$A$8</f>
        <v>3</v>
      </c>
      <c r="K28" s="30" t="str">
        <f>'選手情報'!$C$8&amp;" "&amp;'選手情報'!$I$8</f>
        <v> </v>
      </c>
    </row>
    <row r="29" spans="1:11" ht="14.25" customHeight="1">
      <c r="A29" s="28">
        <f>'選手情報'!$A$10</f>
        <v>4</v>
      </c>
      <c r="B29" s="30" t="str">
        <f>'選手情報'!$C$10&amp;" "&amp;'選手情報'!$I$10</f>
        <v> </v>
      </c>
      <c r="C29" s="29"/>
      <c r="D29" s="28">
        <f>'選手情報'!$A$10</f>
        <v>4</v>
      </c>
      <c r="E29" s="30" t="str">
        <f>'選手情報'!$C$10&amp;" "&amp;'選手情報'!$I$10</f>
        <v> </v>
      </c>
      <c r="F29" s="29"/>
      <c r="G29" s="28">
        <f>'選手情報'!$A$10</f>
        <v>4</v>
      </c>
      <c r="H29" s="30" t="str">
        <f>'選手情報'!$C$10&amp;" "&amp;'選手情報'!$I$10</f>
        <v> </v>
      </c>
      <c r="I29" s="29"/>
      <c r="J29" s="28">
        <f>'選手情報'!$A$10</f>
        <v>4</v>
      </c>
      <c r="K29" s="30" t="str">
        <f>'選手情報'!$C$10&amp;" "&amp;'選手情報'!$I$10</f>
        <v> </v>
      </c>
    </row>
    <row r="30" spans="1:11" ht="14.25" customHeight="1">
      <c r="A30" s="28">
        <f>'選手情報'!$A$12</f>
        <v>5</v>
      </c>
      <c r="B30" s="30" t="str">
        <f>'選手情報'!$C$12&amp;" "&amp;'選手情報'!$I$12</f>
        <v> </v>
      </c>
      <c r="C30" s="29"/>
      <c r="D30" s="28">
        <f>'選手情報'!$A$12</f>
        <v>5</v>
      </c>
      <c r="E30" s="30" t="str">
        <f>'選手情報'!$C$12&amp;" "&amp;'選手情報'!$I$12</f>
        <v> </v>
      </c>
      <c r="F30" s="29"/>
      <c r="G30" s="28">
        <f>'選手情報'!$A$12</f>
        <v>5</v>
      </c>
      <c r="H30" s="30" t="str">
        <f>'選手情報'!$C$12&amp;" "&amp;'選手情報'!$I$12</f>
        <v> </v>
      </c>
      <c r="I30" s="29"/>
      <c r="J30" s="28">
        <f>'選手情報'!$A$12</f>
        <v>5</v>
      </c>
      <c r="K30" s="30" t="str">
        <f>'選手情報'!$C$12&amp;" "&amp;'選手情報'!$I$12</f>
        <v> </v>
      </c>
    </row>
    <row r="31" spans="1:11" ht="14.25" customHeight="1">
      <c r="A31" s="28">
        <f>'選手情報'!$A$14</f>
        <v>6</v>
      </c>
      <c r="B31" s="30" t="str">
        <f>'選手情報'!$C$14&amp;" "&amp;'選手情報'!$I$14</f>
        <v> </v>
      </c>
      <c r="C31" s="29"/>
      <c r="D31" s="28">
        <f>'選手情報'!$A$14</f>
        <v>6</v>
      </c>
      <c r="E31" s="30" t="str">
        <f>'選手情報'!$C$14&amp;" "&amp;'選手情報'!$I$14</f>
        <v> </v>
      </c>
      <c r="F31" s="29"/>
      <c r="G31" s="28">
        <f>'選手情報'!$A$14</f>
        <v>6</v>
      </c>
      <c r="H31" s="30" t="str">
        <f>'選手情報'!$C$14&amp;" "&amp;'選手情報'!$I$14</f>
        <v> </v>
      </c>
      <c r="I31" s="29"/>
      <c r="J31" s="28">
        <f>'選手情報'!$A$14</f>
        <v>6</v>
      </c>
      <c r="K31" s="30" t="str">
        <f>'選手情報'!$C$14&amp;" "&amp;'選手情報'!$I$14</f>
        <v> </v>
      </c>
    </row>
    <row r="32" spans="1:11" ht="14.25" customHeight="1">
      <c r="A32" s="28">
        <f>'選手情報'!$A$16</f>
        <v>7</v>
      </c>
      <c r="B32" s="30" t="str">
        <f>'選手情報'!$C$16&amp;" "&amp;'選手情報'!$I$16</f>
        <v> </v>
      </c>
      <c r="C32" s="29"/>
      <c r="D32" s="28">
        <f>'選手情報'!$A$16</f>
        <v>7</v>
      </c>
      <c r="E32" s="30" t="str">
        <f>'選手情報'!$C$16&amp;" "&amp;'選手情報'!$I$16</f>
        <v> </v>
      </c>
      <c r="F32" s="29"/>
      <c r="G32" s="28">
        <f>'選手情報'!$A$16</f>
        <v>7</v>
      </c>
      <c r="H32" s="30" t="str">
        <f>'選手情報'!$C$16&amp;" "&amp;'選手情報'!$I$16</f>
        <v> </v>
      </c>
      <c r="I32" s="29"/>
      <c r="J32" s="28">
        <f>'選手情報'!$A$16</f>
        <v>7</v>
      </c>
      <c r="K32" s="30" t="str">
        <f>'選手情報'!$C$16&amp;" "&amp;'選手情報'!$I$16</f>
        <v> </v>
      </c>
    </row>
    <row r="33" spans="1:11" ht="14.25" customHeight="1">
      <c r="A33" s="28">
        <f>'選手情報'!$A$18</f>
        <v>8</v>
      </c>
      <c r="B33" s="30" t="str">
        <f>'選手情報'!$C$18&amp;" "&amp;'選手情報'!$I$18</f>
        <v> </v>
      </c>
      <c r="C33" s="29"/>
      <c r="D33" s="28">
        <f>'選手情報'!$A$18</f>
        <v>8</v>
      </c>
      <c r="E33" s="30" t="str">
        <f>'選手情報'!$C$18&amp;" "&amp;'選手情報'!$I$18</f>
        <v> </v>
      </c>
      <c r="F33" s="29"/>
      <c r="G33" s="28">
        <f>'選手情報'!$A$18</f>
        <v>8</v>
      </c>
      <c r="H33" s="30" t="str">
        <f>'選手情報'!$C$18&amp;" "&amp;'選手情報'!$I$18</f>
        <v> </v>
      </c>
      <c r="I33" s="29"/>
      <c r="J33" s="28">
        <f>'選手情報'!$A$18</f>
        <v>8</v>
      </c>
      <c r="K33" s="30" t="str">
        <f>'選手情報'!$C$18&amp;" "&amp;'選手情報'!$I$18</f>
        <v> </v>
      </c>
    </row>
    <row r="34" spans="1:11" ht="14.25" customHeight="1">
      <c r="A34" s="28">
        <f>'選手情報'!$A$20</f>
        <v>9</v>
      </c>
      <c r="B34" s="30" t="str">
        <f>'選手情報'!$C$20&amp;" "&amp;'選手情報'!$I$20</f>
        <v> </v>
      </c>
      <c r="C34" s="29"/>
      <c r="D34" s="28">
        <f>'選手情報'!$A$20</f>
        <v>9</v>
      </c>
      <c r="E34" s="30" t="str">
        <f>'選手情報'!$C$20&amp;" "&amp;'選手情報'!$I$20</f>
        <v> </v>
      </c>
      <c r="F34" s="29"/>
      <c r="G34" s="28">
        <f>'選手情報'!$A$20</f>
        <v>9</v>
      </c>
      <c r="H34" s="30" t="str">
        <f>'選手情報'!$C$20&amp;" "&amp;'選手情報'!$I$20</f>
        <v> </v>
      </c>
      <c r="I34" s="29"/>
      <c r="J34" s="28">
        <f>'選手情報'!$A$20</f>
        <v>9</v>
      </c>
      <c r="K34" s="30" t="str">
        <f>'選手情報'!$C$20&amp;" "&amp;'選手情報'!$I$20</f>
        <v> </v>
      </c>
    </row>
    <row r="35" spans="1:11" ht="14.25" customHeight="1">
      <c r="A35" s="28">
        <f>'選手情報'!$A$22</f>
        <v>10</v>
      </c>
      <c r="B35" s="30" t="str">
        <f>'選手情報'!$C$22&amp;" "&amp;'選手情報'!$I$22</f>
        <v> </v>
      </c>
      <c r="C35" s="29"/>
      <c r="D35" s="28">
        <f>'選手情報'!$A$22</f>
        <v>10</v>
      </c>
      <c r="E35" s="30" t="str">
        <f>'選手情報'!$C$22&amp;" "&amp;'選手情報'!$I$22</f>
        <v> </v>
      </c>
      <c r="F35" s="29"/>
      <c r="G35" s="28">
        <f>'選手情報'!$A$22</f>
        <v>10</v>
      </c>
      <c r="H35" s="30" t="str">
        <f>'選手情報'!$C$22&amp;" "&amp;'選手情報'!$I$22</f>
        <v> </v>
      </c>
      <c r="I35" s="29"/>
      <c r="J35" s="28">
        <f>'選手情報'!$A$22</f>
        <v>10</v>
      </c>
      <c r="K35" s="30" t="str">
        <f>'選手情報'!$C$22&amp;" "&amp;'選手情報'!$I$22</f>
        <v> </v>
      </c>
    </row>
    <row r="36" spans="1:11" ht="14.25" customHeight="1">
      <c r="A36" s="28">
        <f>'選手情報'!$A$24</f>
        <v>11</v>
      </c>
      <c r="B36" s="30" t="str">
        <f>'選手情報'!$C$24&amp;" "&amp;'選手情報'!$I$24</f>
        <v> </v>
      </c>
      <c r="C36" s="29"/>
      <c r="D36" s="28">
        <f>'選手情報'!$A$24</f>
        <v>11</v>
      </c>
      <c r="E36" s="30" t="str">
        <f>'選手情報'!$C$24&amp;" "&amp;'選手情報'!$I$24</f>
        <v> </v>
      </c>
      <c r="F36" s="29"/>
      <c r="G36" s="28">
        <f>'選手情報'!$A$24</f>
        <v>11</v>
      </c>
      <c r="H36" s="30" t="str">
        <f>'選手情報'!$C$24&amp;" "&amp;'選手情報'!$I$24</f>
        <v> </v>
      </c>
      <c r="I36" s="29"/>
      <c r="J36" s="28">
        <f>'選手情報'!$A$24</f>
        <v>11</v>
      </c>
      <c r="K36" s="30" t="str">
        <f>'選手情報'!$C$24&amp;" "&amp;'選手情報'!$I$24</f>
        <v> </v>
      </c>
    </row>
    <row r="37" spans="1:11" ht="14.25" customHeight="1">
      <c r="A37" s="28">
        <f>'選手情報'!$A$26</f>
        <v>12</v>
      </c>
      <c r="B37" s="30" t="str">
        <f>'選手情報'!$C$26&amp;" "&amp;'選手情報'!$I$26</f>
        <v> </v>
      </c>
      <c r="C37" s="29"/>
      <c r="D37" s="28">
        <f>'選手情報'!$A$26</f>
        <v>12</v>
      </c>
      <c r="E37" s="30" t="str">
        <f>'選手情報'!$C$26&amp;" "&amp;'選手情報'!$I$26</f>
        <v> </v>
      </c>
      <c r="F37" s="29"/>
      <c r="G37" s="28">
        <f>'選手情報'!$A$26</f>
        <v>12</v>
      </c>
      <c r="H37" s="30" t="str">
        <f>'選手情報'!$C$26&amp;" "&amp;'選手情報'!$I$26</f>
        <v> </v>
      </c>
      <c r="I37" s="29"/>
      <c r="J37" s="28">
        <f>'選手情報'!$A$26</f>
        <v>12</v>
      </c>
      <c r="K37" s="30" t="str">
        <f>'選手情報'!$C$26&amp;" "&amp;'選手情報'!$I$26</f>
        <v> </v>
      </c>
    </row>
    <row r="39" spans="1:11" ht="9" customHeight="1">
      <c r="A39" s="677" t="s">
        <v>21</v>
      </c>
      <c r="B39" s="674">
        <f>IF('チーム情報'!$W$4="","",'チーム情報'!$W$4)</f>
      </c>
      <c r="C39" s="6"/>
      <c r="D39" s="677" t="s">
        <v>21</v>
      </c>
      <c r="E39" s="674">
        <f>IF('チーム情報'!$W$4="","",'チーム情報'!$W$4)</f>
      </c>
      <c r="F39" s="6"/>
      <c r="G39" s="677" t="s">
        <v>21</v>
      </c>
      <c r="H39" s="674">
        <f>IF('チーム情報'!$W$4="","",'チーム情報'!$W$4)</f>
      </c>
      <c r="I39" s="6"/>
      <c r="J39" s="677" t="s">
        <v>21</v>
      </c>
      <c r="K39" s="674">
        <f>IF('チーム情報'!$W$4="","",'チーム情報'!$W$4)</f>
      </c>
    </row>
    <row r="40" spans="1:11" ht="9" customHeight="1">
      <c r="A40" s="678"/>
      <c r="B40" s="675"/>
      <c r="C40" s="6"/>
      <c r="D40" s="678"/>
      <c r="E40" s="675"/>
      <c r="F40" s="6"/>
      <c r="G40" s="678"/>
      <c r="H40" s="675"/>
      <c r="I40" s="6"/>
      <c r="J40" s="678"/>
      <c r="K40" s="675"/>
    </row>
    <row r="41" spans="1:11" ht="9" customHeight="1">
      <c r="A41" s="679"/>
      <c r="B41" s="676"/>
      <c r="C41" s="6"/>
      <c r="D41" s="679"/>
      <c r="E41" s="676"/>
      <c r="F41" s="6"/>
      <c r="G41" s="679"/>
      <c r="H41" s="676"/>
      <c r="I41" s="6"/>
      <c r="J41" s="679"/>
      <c r="K41" s="676"/>
    </row>
    <row r="42" spans="1:11" ht="6" customHeight="1">
      <c r="A42" s="680" t="s">
        <v>83</v>
      </c>
      <c r="B42" s="683" t="s">
        <v>22</v>
      </c>
      <c r="D42" s="680" t="s">
        <v>83</v>
      </c>
      <c r="E42" s="683" t="s">
        <v>22</v>
      </c>
      <c r="G42" s="680" t="s">
        <v>83</v>
      </c>
      <c r="H42" s="683" t="s">
        <v>22</v>
      </c>
      <c r="J42" s="680" t="s">
        <v>83</v>
      </c>
      <c r="K42" s="683" t="s">
        <v>22</v>
      </c>
    </row>
    <row r="43" spans="1:11" ht="6" customHeight="1">
      <c r="A43" s="681"/>
      <c r="B43" s="684"/>
      <c r="D43" s="681"/>
      <c r="E43" s="684"/>
      <c r="G43" s="681"/>
      <c r="H43" s="684"/>
      <c r="J43" s="681"/>
      <c r="K43" s="684"/>
    </row>
    <row r="44" spans="1:11" ht="6" customHeight="1">
      <c r="A44" s="682"/>
      <c r="B44" s="685"/>
      <c r="D44" s="682"/>
      <c r="E44" s="685"/>
      <c r="G44" s="682"/>
      <c r="H44" s="685"/>
      <c r="J44" s="682"/>
      <c r="K44" s="685"/>
    </row>
    <row r="45" spans="1:11" ht="14.25" customHeight="1">
      <c r="A45" s="28">
        <v>1</v>
      </c>
      <c r="B45" s="30" t="str">
        <f>'選手情報'!$C$4&amp;" "&amp;'選手情報'!$I$4</f>
        <v> </v>
      </c>
      <c r="C45" s="29"/>
      <c r="D45" s="28">
        <v>1</v>
      </c>
      <c r="E45" s="30" t="str">
        <f>'選手情報'!$C$4&amp;" "&amp;'選手情報'!$I$4</f>
        <v> </v>
      </c>
      <c r="F45" s="29"/>
      <c r="G45" s="28">
        <v>1</v>
      </c>
      <c r="H45" s="30" t="str">
        <f>'選手情報'!$C$4&amp;" "&amp;'選手情報'!$I$4</f>
        <v> </v>
      </c>
      <c r="I45" s="29"/>
      <c r="J45" s="28">
        <v>1</v>
      </c>
      <c r="K45" s="30" t="str">
        <f>'選手情報'!$C$4&amp;" "&amp;'選手情報'!$I$4</f>
        <v> </v>
      </c>
    </row>
    <row r="46" spans="1:11" ht="14.25" customHeight="1">
      <c r="A46" s="28">
        <f>'選手情報'!$A$6</f>
        <v>2</v>
      </c>
      <c r="B46" s="30" t="str">
        <f>'選手情報'!$C$6&amp;" "&amp;'選手情報'!$I$6</f>
        <v> </v>
      </c>
      <c r="C46" s="29"/>
      <c r="D46" s="28">
        <f>'選手情報'!$A$6</f>
        <v>2</v>
      </c>
      <c r="E46" s="30" t="str">
        <f>'選手情報'!$C$6&amp;" "&amp;'選手情報'!$I$6</f>
        <v> </v>
      </c>
      <c r="F46" s="29"/>
      <c r="G46" s="28">
        <f>'選手情報'!$A$6</f>
        <v>2</v>
      </c>
      <c r="H46" s="30" t="str">
        <f>'選手情報'!$C$6&amp;" "&amp;'選手情報'!$I$6</f>
        <v> </v>
      </c>
      <c r="I46" s="29"/>
      <c r="J46" s="28">
        <f>'選手情報'!$A$6</f>
        <v>2</v>
      </c>
      <c r="K46" s="30" t="str">
        <f>'選手情報'!$C$6&amp;" "&amp;'選手情報'!$I$6</f>
        <v> </v>
      </c>
    </row>
    <row r="47" spans="1:11" ht="14.25" customHeight="1">
      <c r="A47" s="28">
        <f>'選手情報'!$A$8</f>
        <v>3</v>
      </c>
      <c r="B47" s="30" t="str">
        <f>'選手情報'!$C$8&amp;" "&amp;'選手情報'!$I$8</f>
        <v> </v>
      </c>
      <c r="C47" s="29"/>
      <c r="D47" s="28">
        <f>'選手情報'!$A$8</f>
        <v>3</v>
      </c>
      <c r="E47" s="30" t="str">
        <f>'選手情報'!$C$8&amp;" "&amp;'選手情報'!$I$8</f>
        <v> </v>
      </c>
      <c r="F47" s="29"/>
      <c r="G47" s="28">
        <f>'選手情報'!$A$8</f>
        <v>3</v>
      </c>
      <c r="H47" s="30" t="str">
        <f>'選手情報'!$C$8&amp;" "&amp;'選手情報'!$I$8</f>
        <v> </v>
      </c>
      <c r="I47" s="29"/>
      <c r="J47" s="28">
        <f>'選手情報'!$A$8</f>
        <v>3</v>
      </c>
      <c r="K47" s="30" t="str">
        <f>'選手情報'!$C$8&amp;" "&amp;'選手情報'!$I$8</f>
        <v> </v>
      </c>
    </row>
    <row r="48" spans="1:11" ht="14.25" customHeight="1">
      <c r="A48" s="28">
        <f>'選手情報'!$A$10</f>
        <v>4</v>
      </c>
      <c r="B48" s="30" t="str">
        <f>'選手情報'!$C$10&amp;" "&amp;'選手情報'!$I$10</f>
        <v> </v>
      </c>
      <c r="C48" s="29"/>
      <c r="D48" s="28">
        <f>'選手情報'!$A$10</f>
        <v>4</v>
      </c>
      <c r="E48" s="30" t="str">
        <f>'選手情報'!$C$10&amp;" "&amp;'選手情報'!$I$10</f>
        <v> </v>
      </c>
      <c r="F48" s="29"/>
      <c r="G48" s="28">
        <f>'選手情報'!$A$10</f>
        <v>4</v>
      </c>
      <c r="H48" s="30" t="str">
        <f>'選手情報'!$C$10&amp;" "&amp;'選手情報'!$I$10</f>
        <v> </v>
      </c>
      <c r="I48" s="29"/>
      <c r="J48" s="28">
        <f>'選手情報'!$A$10</f>
        <v>4</v>
      </c>
      <c r="K48" s="30" t="str">
        <f>'選手情報'!$C$10&amp;" "&amp;'選手情報'!$I$10</f>
        <v> </v>
      </c>
    </row>
    <row r="49" spans="1:11" ht="14.25" customHeight="1">
      <c r="A49" s="28">
        <f>'選手情報'!$A$12</f>
        <v>5</v>
      </c>
      <c r="B49" s="30" t="str">
        <f>'選手情報'!$C$12&amp;" "&amp;'選手情報'!$I$12</f>
        <v> </v>
      </c>
      <c r="C49" s="29"/>
      <c r="D49" s="28">
        <f>'選手情報'!$A$12</f>
        <v>5</v>
      </c>
      <c r="E49" s="30" t="str">
        <f>'選手情報'!$C$12&amp;" "&amp;'選手情報'!$I$12</f>
        <v> </v>
      </c>
      <c r="F49" s="29"/>
      <c r="G49" s="28">
        <f>'選手情報'!$A$12</f>
        <v>5</v>
      </c>
      <c r="H49" s="30" t="str">
        <f>'選手情報'!$C$12&amp;" "&amp;'選手情報'!$I$12</f>
        <v> </v>
      </c>
      <c r="I49" s="29"/>
      <c r="J49" s="28">
        <f>'選手情報'!$A$12</f>
        <v>5</v>
      </c>
      <c r="K49" s="30" t="str">
        <f>'選手情報'!$C$12&amp;" "&amp;'選手情報'!$I$12</f>
        <v> </v>
      </c>
    </row>
    <row r="50" spans="1:11" ht="14.25" customHeight="1">
      <c r="A50" s="28">
        <f>'選手情報'!$A$14</f>
        <v>6</v>
      </c>
      <c r="B50" s="30" t="str">
        <f>'選手情報'!$C$14&amp;" "&amp;'選手情報'!$I$14</f>
        <v> </v>
      </c>
      <c r="C50" s="29"/>
      <c r="D50" s="28">
        <f>'選手情報'!$A$14</f>
        <v>6</v>
      </c>
      <c r="E50" s="30" t="str">
        <f>'選手情報'!$C$14&amp;" "&amp;'選手情報'!$I$14</f>
        <v> </v>
      </c>
      <c r="F50" s="29"/>
      <c r="G50" s="28">
        <f>'選手情報'!$A$14</f>
        <v>6</v>
      </c>
      <c r="H50" s="30" t="str">
        <f>'選手情報'!$C$14&amp;" "&amp;'選手情報'!$I$14</f>
        <v> </v>
      </c>
      <c r="I50" s="29"/>
      <c r="J50" s="28">
        <f>'選手情報'!$A$14</f>
        <v>6</v>
      </c>
      <c r="K50" s="30" t="str">
        <f>'選手情報'!$C$14&amp;" "&amp;'選手情報'!$I$14</f>
        <v> </v>
      </c>
    </row>
    <row r="51" spans="1:11" ht="14.25" customHeight="1">
      <c r="A51" s="28">
        <f>'選手情報'!$A$16</f>
        <v>7</v>
      </c>
      <c r="B51" s="30" t="str">
        <f>'選手情報'!$C$16&amp;" "&amp;'選手情報'!$I$16</f>
        <v> </v>
      </c>
      <c r="C51" s="29"/>
      <c r="D51" s="28">
        <f>'選手情報'!$A$16</f>
        <v>7</v>
      </c>
      <c r="E51" s="30" t="str">
        <f>'選手情報'!$C$16&amp;" "&amp;'選手情報'!$I$16</f>
        <v> </v>
      </c>
      <c r="F51" s="29"/>
      <c r="G51" s="28">
        <f>'選手情報'!$A$16</f>
        <v>7</v>
      </c>
      <c r="H51" s="30" t="str">
        <f>'選手情報'!$C$16&amp;" "&amp;'選手情報'!$I$16</f>
        <v> </v>
      </c>
      <c r="I51" s="29"/>
      <c r="J51" s="28">
        <f>'選手情報'!$A$16</f>
        <v>7</v>
      </c>
      <c r="K51" s="30" t="str">
        <f>'選手情報'!$C$16&amp;" "&amp;'選手情報'!$I$16</f>
        <v> </v>
      </c>
    </row>
    <row r="52" spans="1:11" ht="14.25" customHeight="1">
      <c r="A52" s="28">
        <f>'選手情報'!$A$18</f>
        <v>8</v>
      </c>
      <c r="B52" s="30" t="str">
        <f>'選手情報'!$C$18&amp;" "&amp;'選手情報'!$I$18</f>
        <v> </v>
      </c>
      <c r="C52" s="29"/>
      <c r="D52" s="28">
        <f>'選手情報'!$A$18</f>
        <v>8</v>
      </c>
      <c r="E52" s="30" t="str">
        <f>'選手情報'!$C$18&amp;" "&amp;'選手情報'!$I$18</f>
        <v> </v>
      </c>
      <c r="F52" s="29"/>
      <c r="G52" s="28">
        <f>'選手情報'!$A$18</f>
        <v>8</v>
      </c>
      <c r="H52" s="30" t="str">
        <f>'選手情報'!$C$18&amp;" "&amp;'選手情報'!$I$18</f>
        <v> </v>
      </c>
      <c r="I52" s="29"/>
      <c r="J52" s="28">
        <f>'選手情報'!$A$18</f>
        <v>8</v>
      </c>
      <c r="K52" s="30" t="str">
        <f>'選手情報'!$C$18&amp;" "&amp;'選手情報'!$I$18</f>
        <v> </v>
      </c>
    </row>
    <row r="53" spans="1:11" ht="14.25" customHeight="1">
      <c r="A53" s="28">
        <f>'選手情報'!$A$20</f>
        <v>9</v>
      </c>
      <c r="B53" s="30" t="str">
        <f>'選手情報'!$C$20&amp;" "&amp;'選手情報'!$I$20</f>
        <v> </v>
      </c>
      <c r="C53" s="29"/>
      <c r="D53" s="28">
        <f>'選手情報'!$A$20</f>
        <v>9</v>
      </c>
      <c r="E53" s="30" t="str">
        <f>'選手情報'!$C$20&amp;" "&amp;'選手情報'!$I$20</f>
        <v> </v>
      </c>
      <c r="F53" s="29"/>
      <c r="G53" s="28">
        <f>'選手情報'!$A$20</f>
        <v>9</v>
      </c>
      <c r="H53" s="30" t="str">
        <f>'選手情報'!$C$20&amp;" "&amp;'選手情報'!$I$20</f>
        <v> </v>
      </c>
      <c r="I53" s="29"/>
      <c r="J53" s="28">
        <f>'選手情報'!$A$20</f>
        <v>9</v>
      </c>
      <c r="K53" s="30" t="str">
        <f>'選手情報'!$C$20&amp;" "&amp;'選手情報'!$I$20</f>
        <v> </v>
      </c>
    </row>
    <row r="54" spans="1:11" ht="14.25" customHeight="1">
      <c r="A54" s="28">
        <f>'選手情報'!$A$22</f>
        <v>10</v>
      </c>
      <c r="B54" s="30" t="str">
        <f>'選手情報'!$C$22&amp;" "&amp;'選手情報'!$I$22</f>
        <v> </v>
      </c>
      <c r="C54" s="29"/>
      <c r="D54" s="28">
        <f>'選手情報'!$A$22</f>
        <v>10</v>
      </c>
      <c r="E54" s="30" t="str">
        <f>'選手情報'!$C$22&amp;" "&amp;'選手情報'!$I$22</f>
        <v> </v>
      </c>
      <c r="F54" s="29"/>
      <c r="G54" s="28">
        <f>'選手情報'!$A$22</f>
        <v>10</v>
      </c>
      <c r="H54" s="30" t="str">
        <f>'選手情報'!$C$22&amp;" "&amp;'選手情報'!$I$22</f>
        <v> </v>
      </c>
      <c r="I54" s="29"/>
      <c r="J54" s="28">
        <f>'選手情報'!$A$22</f>
        <v>10</v>
      </c>
      <c r="K54" s="30" t="str">
        <f>'選手情報'!$C$22&amp;" "&amp;'選手情報'!$I$22</f>
        <v> </v>
      </c>
    </row>
    <row r="55" spans="1:11" ht="14.25" customHeight="1">
      <c r="A55" s="28">
        <f>'選手情報'!$A$24</f>
        <v>11</v>
      </c>
      <c r="B55" s="30" t="str">
        <f>'選手情報'!$C$24&amp;" "&amp;'選手情報'!$I$24</f>
        <v> </v>
      </c>
      <c r="C55" s="29"/>
      <c r="D55" s="28">
        <f>'選手情報'!$A$24</f>
        <v>11</v>
      </c>
      <c r="E55" s="30" t="str">
        <f>'選手情報'!$C$24&amp;" "&amp;'選手情報'!$I$24</f>
        <v> </v>
      </c>
      <c r="F55" s="29"/>
      <c r="G55" s="28">
        <f>'選手情報'!$A$24</f>
        <v>11</v>
      </c>
      <c r="H55" s="30" t="str">
        <f>'選手情報'!$C$24&amp;" "&amp;'選手情報'!$I$24</f>
        <v> </v>
      </c>
      <c r="I55" s="29"/>
      <c r="J55" s="28">
        <f>'選手情報'!$A$24</f>
        <v>11</v>
      </c>
      <c r="K55" s="30" t="str">
        <f>'選手情報'!$C$24&amp;" "&amp;'選手情報'!$I$24</f>
        <v> </v>
      </c>
    </row>
    <row r="56" spans="1:11" ht="14.25" customHeight="1">
      <c r="A56" s="28">
        <f>'選手情報'!$A$26</f>
        <v>12</v>
      </c>
      <c r="B56" s="30" t="str">
        <f>'選手情報'!$C$26&amp;" "&amp;'選手情報'!$I$26</f>
        <v> </v>
      </c>
      <c r="C56" s="29"/>
      <c r="D56" s="28">
        <f>'選手情報'!$A$26</f>
        <v>12</v>
      </c>
      <c r="E56" s="30" t="str">
        <f>'選手情報'!$C$26&amp;" "&amp;'選手情報'!$I$26</f>
        <v> </v>
      </c>
      <c r="F56" s="29"/>
      <c r="G56" s="28">
        <f>'選手情報'!$A$26</f>
        <v>12</v>
      </c>
      <c r="H56" s="30" t="str">
        <f>'選手情報'!$C$26&amp;" "&amp;'選手情報'!$I$26</f>
        <v> </v>
      </c>
      <c r="I56" s="29"/>
      <c r="J56" s="28">
        <f>'選手情報'!$A$26</f>
        <v>12</v>
      </c>
      <c r="K56" s="30" t="str">
        <f>'選手情報'!$C$26&amp;" "&amp;'選手情報'!$I$26</f>
        <v> </v>
      </c>
    </row>
  </sheetData>
  <sheetProtection selectLockedCells="1" selectUnlockedCells="1"/>
  <mergeCells count="48"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</mergeCells>
  <conditionalFormatting sqref="A7:B18 D7:E18 G7:H18 J7:K18 J26:K37 G26:H37 D26:E37 A26:B37 A45:B56 D45:E56 G45:H56 J45:K56">
    <cfRule type="cellIs" priority="1" dxfId="1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zoomScalePageLayoutView="0" workbookViewId="0" topLeftCell="D1">
      <selection activeCell="E15" sqref="E15"/>
    </sheetView>
  </sheetViews>
  <sheetFormatPr defaultColWidth="8.8515625" defaultRowHeight="15"/>
  <cols>
    <col min="1" max="1" width="18.421875" style="10" customWidth="1"/>
    <col min="2" max="2" width="21.421875" style="10" bestFit="1" customWidth="1"/>
    <col min="3" max="4" width="26.140625" style="10" customWidth="1"/>
    <col min="5" max="7" width="31.57421875" style="10" customWidth="1"/>
    <col min="8" max="8" width="6.421875" style="10" customWidth="1"/>
    <col min="9" max="9" width="18.421875" style="10" customWidth="1"/>
    <col min="10" max="10" width="8.00390625" style="10" customWidth="1"/>
    <col min="11" max="11" width="13.00390625" style="10" customWidth="1"/>
    <col min="12" max="12" width="26.421875" style="10" customWidth="1"/>
    <col min="13" max="13" width="8.8515625" style="10" customWidth="1"/>
    <col min="14" max="14" width="10.421875" style="0" customWidth="1"/>
  </cols>
  <sheetData>
    <row r="1" spans="2:14" ht="12.75">
      <c r="B1" s="3" t="s">
        <v>23</v>
      </c>
      <c r="C1" s="2" t="s">
        <v>42</v>
      </c>
      <c r="D1" s="2" t="s">
        <v>40</v>
      </c>
      <c r="E1" s="11" t="s">
        <v>41</v>
      </c>
      <c r="F1" s="11" t="s">
        <v>43</v>
      </c>
      <c r="G1" s="11" t="s">
        <v>39</v>
      </c>
      <c r="H1" s="12" t="s">
        <v>12</v>
      </c>
      <c r="I1" s="13" t="s">
        <v>23</v>
      </c>
      <c r="J1" s="14" t="s">
        <v>14</v>
      </c>
      <c r="K1" s="13" t="s">
        <v>24</v>
      </c>
      <c r="L1" s="15" t="s">
        <v>25</v>
      </c>
      <c r="M1" s="11" t="s">
        <v>26</v>
      </c>
      <c r="N1" s="11" t="s">
        <v>141</v>
      </c>
    </row>
    <row r="2" spans="1:14" ht="12.75">
      <c r="A2" s="4" t="s">
        <v>27</v>
      </c>
      <c r="B2" s="31">
        <f>IF('チーム情報'!F16="","",'チーム情報'!F16&amp;" "&amp;'チーム情報'!L16)</f>
      </c>
      <c r="C2" s="16">
        <f>IF('チーム情報'!S26="","",'チーム情報'!S26)</f>
      </c>
      <c r="D2" s="16">
        <f>IF('チーム情報'!W26="","",'チーム情報'!W26)</f>
      </c>
      <c r="E2" s="26">
        <f>IF('チーム情報'!K26="","",'チーム情報'!K26)</f>
      </c>
      <c r="F2" s="26">
        <f>IF('チーム情報'!N26="","",'チーム情報'!N26)</f>
      </c>
      <c r="G2" s="16">
        <f>IF('チーム情報'!F26="","",'チーム情報'!F26)</f>
      </c>
      <c r="H2" s="16">
        <f>IF('選手情報'!A4="","",'選手情報'!A4)</f>
        <v>1</v>
      </c>
      <c r="I2" s="5">
        <f>IF('選手情報'!C4="","",'選手情報'!C4&amp;" "&amp;'選手情報'!I4)</f>
      </c>
      <c r="J2" s="20">
        <f>IF('チーム情報'!AE4="混合",IF('選手情報'!AC4="男",CHAR(CODE("①")+'選手情報'!AA4-1),'選手情報'!AA4),'選手情報'!AA4)</f>
        <v>0</v>
      </c>
      <c r="K2" s="23">
        <f>IF('選手情報'!AJ4="","",'選手情報'!AJ4)</f>
      </c>
      <c r="L2" s="20">
        <f>IF('チーム情報'!A4="","",'チーム情報'!A4)</f>
      </c>
      <c r="M2" s="5">
        <f>IF('チーム情報'!F10="","",'チーム情報'!F10)</f>
      </c>
      <c r="N2" s="5" t="str">
        <f>IF('チーム情報'!A10="","",'チーム情報'!A10)</f>
        <v>福岡県</v>
      </c>
    </row>
    <row r="3" spans="1:12" ht="12.75">
      <c r="A3" s="17" t="s">
        <v>28</v>
      </c>
      <c r="B3" s="31">
        <f>IF('チーム情報'!F18="","",'チーム情報'!F18&amp;" "&amp;'チーム情報'!L18)</f>
      </c>
      <c r="C3" s="16">
        <f>IF('チーム情報'!S28="","",'チーム情報'!S28)</f>
      </c>
      <c r="D3" s="16">
        <f>IF('チーム情報'!W28="","",'チーム情報'!W28)</f>
      </c>
      <c r="E3" s="26">
        <f>IF('チーム情報'!K28="","",'チーム情報'!K28)</f>
      </c>
      <c r="F3" s="26">
        <f>IF('チーム情報'!N28="","",'チーム情報'!N28)</f>
      </c>
      <c r="G3" s="16">
        <f>IF('チーム情報'!F28="","",'チーム情報'!F28)</f>
      </c>
      <c r="H3" s="16">
        <f>IF('選手情報'!A6="","",'選手情報'!A6)</f>
        <v>2</v>
      </c>
      <c r="I3" s="5">
        <f>IF('選手情報'!C6="","",'選手情報'!C6&amp;" "&amp;'選手情報'!I6)</f>
      </c>
      <c r="J3" s="20">
        <f>IF('チーム情報'!AE4="混合",IF('選手情報'!AC6="男",CHAR(CODE("①")+'選手情報'!AA6-1),'選手情報'!AA6),'選手情報'!AA6)</f>
        <v>0</v>
      </c>
      <c r="K3" s="23">
        <f>IF('選手情報'!AJ6="","",'選手情報'!AJ6)</f>
      </c>
      <c r="L3" s="19"/>
    </row>
    <row r="4" spans="1:12" ht="12.75">
      <c r="A4" s="4" t="s">
        <v>29</v>
      </c>
      <c r="B4" s="31">
        <f>IF('チーム情報'!F20="","",'チーム情報'!F20&amp;" "&amp;'チーム情報'!L20)</f>
      </c>
      <c r="C4" s="16">
        <f>IF('チーム情報'!S30="","",'チーム情報'!S30)</f>
      </c>
      <c r="D4" s="16">
        <f>IF('チーム情報'!W30="","",'チーム情報'!W30)</f>
      </c>
      <c r="E4" s="26">
        <f>IF('チーム情報'!K30="","",'チーム情報'!K30)</f>
      </c>
      <c r="F4" s="26">
        <f>IF('チーム情報'!N30="","",'チーム情報'!N30)</f>
      </c>
      <c r="G4" s="16">
        <f>IF('チーム情報'!F30="","",'チーム情報'!F30)</f>
      </c>
      <c r="H4" s="16">
        <f>IF('選手情報'!A8="","",'選手情報'!A8)</f>
        <v>3</v>
      </c>
      <c r="I4" s="5">
        <f>IF('選手情報'!C8="","",'選手情報'!C8&amp;" "&amp;'選手情報'!I8)</f>
      </c>
      <c r="J4" s="20">
        <f>IF('チーム情報'!AE4="混合",IF('選手情報'!AC8="男",CHAR(CODE("①")+'選手情報'!AA8-1),'選手情報'!AA8),'選手情報'!AA8)</f>
        <v>0</v>
      </c>
      <c r="K4" s="23">
        <f>IF('選手情報'!AJ8="","",'選手情報'!AJ8)</f>
      </c>
      <c r="L4" s="15" t="s">
        <v>46</v>
      </c>
    </row>
    <row r="5" spans="1:12" ht="12.75">
      <c r="A5" s="1"/>
      <c r="C5" s="18" t="s">
        <v>30</v>
      </c>
      <c r="D5" s="18"/>
      <c r="E5" s="18" t="s">
        <v>31</v>
      </c>
      <c r="F5" s="18"/>
      <c r="G5" s="18" t="s">
        <v>31</v>
      </c>
      <c r="H5" s="16">
        <f>IF('選手情報'!A10="","",'選手情報'!A10)</f>
        <v>4</v>
      </c>
      <c r="I5" s="5">
        <f>IF('選手情報'!C10="","",'選手情報'!C10&amp;" "&amp;'選手情報'!I10)</f>
      </c>
      <c r="J5" s="20">
        <f>IF('チーム情報'!AE4="混合",IF('選手情報'!AC10="男",CHAR(CODE("①")+'選手情報'!AA10-1),'選手情報'!AA10),'選手情報'!AA10)</f>
        <v>0</v>
      </c>
      <c r="K5" s="23">
        <f>IF('選手情報'!AJ10="","",'選手情報'!AJ10)</f>
      </c>
      <c r="L5" s="20">
        <f>IF('チーム情報'!AJ4="","",'チーム情報'!AJ4)</f>
      </c>
    </row>
    <row r="6" spans="1:12" ht="12.75">
      <c r="A6" s="1"/>
      <c r="B6" s="1"/>
      <c r="C6" s="1"/>
      <c r="E6" s="1"/>
      <c r="F6" s="1"/>
      <c r="G6" s="1"/>
      <c r="H6" s="16">
        <f>IF('選手情報'!A12="","",'選手情報'!A12)</f>
        <v>5</v>
      </c>
      <c r="I6" s="5">
        <f>IF('選手情報'!C12="","",'選手情報'!C12&amp;" "&amp;'選手情報'!I12)</f>
      </c>
      <c r="J6" s="20">
        <f>IF('チーム情報'!AE4="混合",IF('選手情報'!AC12="男",CHAR(CODE("①")+'選手情報'!AA12-1),'選手情報'!AA12),'選手情報'!AA12)</f>
        <v>0</v>
      </c>
      <c r="K6" s="23">
        <f>IF('選手情報'!AJ12="","",'選手情報'!AJ12)</f>
      </c>
      <c r="L6" s="20">
        <f>IF('チーム情報'!AJ5="","",'チーム情報'!AJ5)</f>
      </c>
    </row>
    <row r="7" spans="1:11" ht="12.75">
      <c r="A7" s="1"/>
      <c r="C7" s="1"/>
      <c r="E7" s="21"/>
      <c r="F7" s="21"/>
      <c r="G7" s="21"/>
      <c r="H7" s="16">
        <f>IF('選手情報'!A14="","",'選手情報'!A14)</f>
        <v>6</v>
      </c>
      <c r="I7" s="5">
        <f>IF('選手情報'!C14="","",'選手情報'!C14&amp;" "&amp;'選手情報'!I14)</f>
      </c>
      <c r="J7" s="20">
        <f>IF('チーム情報'!AE4="混合",IF('選手情報'!AC14="男",CHAR(CODE("①")+'選手情報'!AA14-1),'選手情報'!AA14),'選手情報'!AA14)</f>
        <v>0</v>
      </c>
      <c r="K7" s="23">
        <f>IF('選手情報'!AJ14="","",'選手情報'!AJ14)</f>
      </c>
    </row>
    <row r="8" spans="1:11" ht="12.75">
      <c r="A8" s="1"/>
      <c r="B8" s="3" t="s">
        <v>23</v>
      </c>
      <c r="C8" s="1"/>
      <c r="E8" s="1"/>
      <c r="F8" s="1"/>
      <c r="G8" s="1"/>
      <c r="H8" s="16">
        <f>IF('選手情報'!A16="","",'選手情報'!A16)</f>
        <v>7</v>
      </c>
      <c r="I8" s="5">
        <f>IF('選手情報'!C16="","",'選手情報'!C16&amp;" "&amp;'選手情報'!I16)</f>
      </c>
      <c r="J8" s="20">
        <f>IF('チーム情報'!AE4="混合",IF('選手情報'!AC16="男",CHAR(CODE("①")+'選手情報'!AA16-1),'選手情報'!AA16),'選手情報'!AA16)</f>
        <v>0</v>
      </c>
      <c r="K8" s="23">
        <f>IF('選手情報'!AJ16="","",'選手情報'!AJ16)</f>
      </c>
    </row>
    <row r="9" spans="1:11" ht="12.75">
      <c r="A9" s="17" t="s">
        <v>32</v>
      </c>
      <c r="B9" s="5">
        <f>IF('チーム情報'!F38="","",'チーム情報'!F38&amp;" "&amp;'チーム情報'!L38)</f>
      </c>
      <c r="C9" s="24"/>
      <c r="H9" s="16">
        <f>IF('選手情報'!A18="","",'選手情報'!A18)</f>
        <v>8</v>
      </c>
      <c r="I9" s="5">
        <f>IF('選手情報'!C18="","",'選手情報'!C18&amp;" "&amp;'選手情報'!I18)</f>
      </c>
      <c r="J9" s="20">
        <f>IF('チーム情報'!AE4="混合",IF('選手情報'!AC18="男",CHAR(CODE("①")+'選手情報'!AA18-1),'選手情報'!AA18),'選手情報'!AA18)</f>
        <v>0</v>
      </c>
      <c r="K9" s="23">
        <f>IF('選手情報'!AJ18="","",'選手情報'!AJ18)</f>
      </c>
    </row>
    <row r="10" spans="3:11" ht="12.75">
      <c r="C10" s="25"/>
      <c r="H10" s="16">
        <f>IF('選手情報'!A20="","",'選手情報'!A20)</f>
        <v>9</v>
      </c>
      <c r="I10" s="5">
        <f>IF('選手情報'!C20="","",'選手情報'!C20&amp;" "&amp;'選手情報'!I20)</f>
      </c>
      <c r="J10" s="20">
        <f>IF('チーム情報'!AE4="混合",IF('選手情報'!AC20="男",CHAR(CODE("①")+'選手情報'!AA20-1),'選手情報'!AA20),'選手情報'!AA20)</f>
        <v>0</v>
      </c>
      <c r="K10" s="23">
        <f>IF('選手情報'!AJ20="","",'選手情報'!AJ20)</f>
      </c>
    </row>
    <row r="11" spans="1:11" ht="12.75">
      <c r="A11" s="1"/>
      <c r="B11" s="1"/>
      <c r="C11" s="1"/>
      <c r="H11" s="16">
        <f>IF('選手情報'!A22="","",'選手情報'!A22)</f>
        <v>10</v>
      </c>
      <c r="I11" s="5">
        <f>IF('選手情報'!C22="","",'選手情報'!C22&amp;" "&amp;'選手情報'!I22)</f>
      </c>
      <c r="J11" s="20">
        <f>IF('チーム情報'!AE4="混合",IF('選手情報'!AC22="男",CHAR(CODE("①")+'選手情報'!AA22-1),'選手情報'!AA22),'選手情報'!AA22)</f>
        <v>0</v>
      </c>
      <c r="K11" s="23">
        <f>IF('選手情報'!AJ22="","",'選手情報'!AJ22)</f>
      </c>
    </row>
    <row r="12" spans="1:11" ht="12.75">
      <c r="A12" s="1"/>
      <c r="H12" s="16">
        <f>IF('選手情報'!A24="","",'選手情報'!A24)</f>
        <v>11</v>
      </c>
      <c r="I12" s="5">
        <f>IF('選手情報'!C24="","",'選手情報'!C24&amp;" "&amp;'選手情報'!I24)</f>
      </c>
      <c r="J12" s="20">
        <f>IF('チーム情報'!AE4="混合",IF('選手情報'!AC24="男",CHAR(CODE("①")+'選手情報'!AA24-1),'選手情報'!AA24),'選手情報'!AA24)</f>
        <v>0</v>
      </c>
      <c r="K12" s="23">
        <f>IF('選手情報'!AJ24="","",'選手情報'!AJ24)</f>
      </c>
    </row>
    <row r="13" spans="2:11" ht="12.75">
      <c r="B13" s="21"/>
      <c r="C13" s="18"/>
      <c r="H13" s="16">
        <f>IF('選手情報'!A26="","",'選手情報'!A26)</f>
        <v>12</v>
      </c>
      <c r="I13" s="5">
        <f>IF('選手情報'!C26="","",'選手情報'!C26&amp;" "&amp;'選手情報'!I26)</f>
      </c>
      <c r="J13" s="20">
        <f>IF('チーム情報'!AE4="混合",IF('選手情報'!AC26="男",CHAR(CODE("①")+'選手情報'!AA26-1),'選手情報'!AA26),'選手情報'!AA26)</f>
        <v>0</v>
      </c>
      <c r="K13" s="23">
        <f>IF('選手情報'!AJ26="","",'選手情報'!AJ26)</f>
      </c>
    </row>
    <row r="14" spans="2:11" ht="12.75">
      <c r="B14" s="21"/>
      <c r="H14" s="18" t="s">
        <v>33</v>
      </c>
      <c r="I14" s="22" t="s">
        <v>34</v>
      </c>
      <c r="J14" s="18" t="s">
        <v>33</v>
      </c>
      <c r="K14" s="18" t="s">
        <v>33</v>
      </c>
    </row>
    <row r="15" spans="3:11" ht="12.75">
      <c r="C15" s="18"/>
      <c r="H15" s="22"/>
      <c r="I15" s="22" t="s">
        <v>36</v>
      </c>
      <c r="J15" s="22"/>
      <c r="K15" s="22"/>
    </row>
    <row r="16" spans="1:3" ht="12.75">
      <c r="A16" s="27"/>
      <c r="B16" s="2" t="s">
        <v>45</v>
      </c>
      <c r="C16" s="18"/>
    </row>
    <row r="17" spans="1:8" ht="12.75">
      <c r="A17" s="4" t="s">
        <v>44</v>
      </c>
      <c r="B17" s="20">
        <f>IF('チーム情報'!AE4="","",'チーム情報'!AE4)</f>
      </c>
      <c r="H17" s="22" t="s">
        <v>35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BA30"/>
  <sheetViews>
    <sheetView zoomScaleSheetLayoutView="100" zoomScalePageLayoutView="0" workbookViewId="0" topLeftCell="A1">
      <selection activeCell="AJ10" sqref="AJ10:AL11"/>
    </sheetView>
  </sheetViews>
  <sheetFormatPr defaultColWidth="2.421875" defaultRowHeight="15"/>
  <cols>
    <col min="1" max="16384" width="2.421875" style="32" customWidth="1"/>
  </cols>
  <sheetData>
    <row r="1" ht="12.75">
      <c r="A1" s="32" t="s">
        <v>104</v>
      </c>
    </row>
    <row r="2" spans="1:52" ht="13.5" customHeight="1">
      <c r="A2" s="271" t="s">
        <v>50</v>
      </c>
      <c r="B2" s="271"/>
      <c r="C2" s="273" t="s">
        <v>79</v>
      </c>
      <c r="D2" s="274"/>
      <c r="E2" s="274"/>
      <c r="F2" s="274"/>
      <c r="G2" s="274"/>
      <c r="H2" s="274"/>
      <c r="I2" s="274" t="s">
        <v>78</v>
      </c>
      <c r="J2" s="274"/>
      <c r="K2" s="274"/>
      <c r="L2" s="274"/>
      <c r="M2" s="274"/>
      <c r="N2" s="277"/>
      <c r="O2" s="273" t="s">
        <v>105</v>
      </c>
      <c r="P2" s="274"/>
      <c r="Q2" s="274"/>
      <c r="R2" s="274"/>
      <c r="S2" s="274"/>
      <c r="T2" s="274"/>
      <c r="U2" s="274" t="s">
        <v>106</v>
      </c>
      <c r="V2" s="274"/>
      <c r="W2" s="274"/>
      <c r="X2" s="274"/>
      <c r="Y2" s="274"/>
      <c r="Z2" s="277"/>
      <c r="AA2" s="218" t="s">
        <v>51</v>
      </c>
      <c r="AB2" s="218"/>
      <c r="AC2" s="218" t="s">
        <v>52</v>
      </c>
      <c r="AD2" s="218"/>
      <c r="AE2" s="218" t="s">
        <v>110</v>
      </c>
      <c r="AF2" s="218"/>
      <c r="AG2" s="218"/>
      <c r="AH2" s="218"/>
      <c r="AI2" s="218"/>
      <c r="AJ2" s="164" t="s">
        <v>81</v>
      </c>
      <c r="AK2" s="186"/>
      <c r="AL2" s="165"/>
      <c r="AM2" s="176" t="s">
        <v>82</v>
      </c>
      <c r="AN2" s="177"/>
      <c r="AO2" s="177"/>
      <c r="AP2" s="177"/>
      <c r="AQ2" s="177"/>
      <c r="AR2" s="177"/>
      <c r="AS2" s="177"/>
      <c r="AT2" s="177"/>
      <c r="AU2" s="177"/>
      <c r="AV2" s="177"/>
      <c r="AW2" s="178"/>
      <c r="AZ2" s="32" t="s">
        <v>230</v>
      </c>
    </row>
    <row r="3" spans="1:52" ht="12.75">
      <c r="A3" s="272"/>
      <c r="B3" s="272"/>
      <c r="C3" s="275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8"/>
      <c r="O3" s="275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8"/>
      <c r="AA3" s="219"/>
      <c r="AB3" s="219"/>
      <c r="AC3" s="219"/>
      <c r="AD3" s="219"/>
      <c r="AE3" s="219"/>
      <c r="AF3" s="219"/>
      <c r="AG3" s="219"/>
      <c r="AH3" s="219"/>
      <c r="AI3" s="219"/>
      <c r="AJ3" s="164"/>
      <c r="AK3" s="186"/>
      <c r="AL3" s="165"/>
      <c r="AM3" s="179"/>
      <c r="AN3" s="180"/>
      <c r="AO3" s="180"/>
      <c r="AP3" s="180"/>
      <c r="AQ3" s="180"/>
      <c r="AR3" s="180"/>
      <c r="AS3" s="180"/>
      <c r="AT3" s="180"/>
      <c r="AU3" s="180"/>
      <c r="AV3" s="180"/>
      <c r="AW3" s="181"/>
      <c r="AZ3" s="32" t="s">
        <v>231</v>
      </c>
    </row>
    <row r="4" spans="1:53" ht="12.75">
      <c r="A4" s="255">
        <v>1</v>
      </c>
      <c r="B4" s="256"/>
      <c r="C4" s="261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5"/>
      <c r="O4" s="261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5"/>
      <c r="AA4" s="267"/>
      <c r="AB4" s="268"/>
      <c r="AC4" s="255"/>
      <c r="AD4" s="256"/>
      <c r="AE4" s="255"/>
      <c r="AF4" s="259"/>
      <c r="AG4" s="259"/>
      <c r="AH4" s="259"/>
      <c r="AI4" s="256"/>
      <c r="AJ4" s="252"/>
      <c r="AK4" s="253"/>
      <c r="AL4" s="254"/>
      <c r="AM4" s="249"/>
      <c r="AN4" s="250"/>
      <c r="AO4" s="250"/>
      <c r="AP4" s="250"/>
      <c r="AQ4" s="250"/>
      <c r="AR4" s="250"/>
      <c r="AS4" s="250"/>
      <c r="AT4" s="250"/>
      <c r="AU4" s="250"/>
      <c r="AV4" s="250"/>
      <c r="AW4" s="251"/>
      <c r="AZ4" s="255" t="s">
        <v>140</v>
      </c>
      <c r="BA4" s="256"/>
    </row>
    <row r="5" spans="1:53" ht="12.75">
      <c r="A5" s="257"/>
      <c r="B5" s="258"/>
      <c r="C5" s="263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6"/>
      <c r="O5" s="263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6"/>
      <c r="AA5" s="269"/>
      <c r="AB5" s="270"/>
      <c r="AC5" s="257"/>
      <c r="AD5" s="258"/>
      <c r="AE5" s="257"/>
      <c r="AF5" s="260"/>
      <c r="AG5" s="260"/>
      <c r="AH5" s="260"/>
      <c r="AI5" s="258"/>
      <c r="AJ5" s="252"/>
      <c r="AK5" s="253"/>
      <c r="AL5" s="254"/>
      <c r="AM5" s="249"/>
      <c r="AN5" s="250"/>
      <c r="AO5" s="250"/>
      <c r="AP5" s="250"/>
      <c r="AQ5" s="250"/>
      <c r="AR5" s="250"/>
      <c r="AS5" s="250"/>
      <c r="AT5" s="250"/>
      <c r="AU5" s="250"/>
      <c r="AV5" s="250"/>
      <c r="AW5" s="251"/>
      <c r="AZ5" s="257"/>
      <c r="BA5" s="258"/>
    </row>
    <row r="6" spans="1:53" ht="12.75">
      <c r="A6" s="255">
        <v>2</v>
      </c>
      <c r="B6" s="256"/>
      <c r="C6" s="261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5"/>
      <c r="O6" s="261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5"/>
      <c r="AA6" s="267"/>
      <c r="AB6" s="268"/>
      <c r="AC6" s="255"/>
      <c r="AD6" s="256"/>
      <c r="AE6" s="255"/>
      <c r="AF6" s="259"/>
      <c r="AG6" s="259"/>
      <c r="AH6" s="259"/>
      <c r="AI6" s="256"/>
      <c r="AJ6" s="252"/>
      <c r="AK6" s="253"/>
      <c r="AL6" s="254"/>
      <c r="AM6" s="249"/>
      <c r="AN6" s="250"/>
      <c r="AO6" s="250"/>
      <c r="AP6" s="250"/>
      <c r="AQ6" s="250"/>
      <c r="AR6" s="250"/>
      <c r="AS6" s="250"/>
      <c r="AT6" s="250"/>
      <c r="AU6" s="250"/>
      <c r="AV6" s="250"/>
      <c r="AW6" s="251"/>
      <c r="AZ6" s="255" t="s">
        <v>147</v>
      </c>
      <c r="BA6" s="256"/>
    </row>
    <row r="7" spans="1:53" ht="12.75">
      <c r="A7" s="257"/>
      <c r="B7" s="258"/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6"/>
      <c r="O7" s="263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6"/>
      <c r="AA7" s="269"/>
      <c r="AB7" s="270"/>
      <c r="AC7" s="257"/>
      <c r="AD7" s="258"/>
      <c r="AE7" s="257"/>
      <c r="AF7" s="260"/>
      <c r="AG7" s="260"/>
      <c r="AH7" s="260"/>
      <c r="AI7" s="258"/>
      <c r="AJ7" s="252"/>
      <c r="AK7" s="253"/>
      <c r="AL7" s="254"/>
      <c r="AM7" s="249"/>
      <c r="AN7" s="250"/>
      <c r="AO7" s="250"/>
      <c r="AP7" s="250"/>
      <c r="AQ7" s="250"/>
      <c r="AR7" s="250"/>
      <c r="AS7" s="250"/>
      <c r="AT7" s="250"/>
      <c r="AU7" s="250"/>
      <c r="AV7" s="250"/>
      <c r="AW7" s="251"/>
      <c r="AZ7" s="257"/>
      <c r="BA7" s="258"/>
    </row>
    <row r="8" spans="1:53" ht="12.75">
      <c r="A8" s="255">
        <v>3</v>
      </c>
      <c r="B8" s="256"/>
      <c r="C8" s="261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5"/>
      <c r="O8" s="261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5"/>
      <c r="AA8" s="267"/>
      <c r="AB8" s="268"/>
      <c r="AC8" s="255"/>
      <c r="AD8" s="256"/>
      <c r="AE8" s="255"/>
      <c r="AF8" s="259"/>
      <c r="AG8" s="259"/>
      <c r="AH8" s="259"/>
      <c r="AI8" s="256"/>
      <c r="AJ8" s="252"/>
      <c r="AK8" s="253"/>
      <c r="AL8" s="254"/>
      <c r="AM8" s="249"/>
      <c r="AN8" s="250"/>
      <c r="AO8" s="250"/>
      <c r="AP8" s="250"/>
      <c r="AQ8" s="250"/>
      <c r="AR8" s="250"/>
      <c r="AS8" s="250"/>
      <c r="AT8" s="250"/>
      <c r="AU8" s="250"/>
      <c r="AV8" s="250"/>
      <c r="AW8" s="251"/>
      <c r="AZ8" s="255" t="s">
        <v>148</v>
      </c>
      <c r="BA8" s="256"/>
    </row>
    <row r="9" spans="1:53" ht="12.75">
      <c r="A9" s="257"/>
      <c r="B9" s="258"/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6"/>
      <c r="O9" s="263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6"/>
      <c r="AA9" s="269"/>
      <c r="AB9" s="270"/>
      <c r="AC9" s="257"/>
      <c r="AD9" s="258"/>
      <c r="AE9" s="257"/>
      <c r="AF9" s="260"/>
      <c r="AG9" s="260"/>
      <c r="AH9" s="260"/>
      <c r="AI9" s="258"/>
      <c r="AJ9" s="252"/>
      <c r="AK9" s="253"/>
      <c r="AL9" s="254"/>
      <c r="AM9" s="249"/>
      <c r="AN9" s="250"/>
      <c r="AO9" s="250"/>
      <c r="AP9" s="250"/>
      <c r="AQ9" s="250"/>
      <c r="AR9" s="250"/>
      <c r="AS9" s="250"/>
      <c r="AT9" s="250"/>
      <c r="AU9" s="250"/>
      <c r="AV9" s="250"/>
      <c r="AW9" s="251"/>
      <c r="AZ9" s="257"/>
      <c r="BA9" s="258"/>
    </row>
    <row r="10" spans="1:53" ht="12.75">
      <c r="A10" s="255">
        <v>4</v>
      </c>
      <c r="B10" s="256"/>
      <c r="C10" s="261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5"/>
      <c r="O10" s="261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5"/>
      <c r="AA10" s="267"/>
      <c r="AB10" s="268"/>
      <c r="AC10" s="255"/>
      <c r="AD10" s="256"/>
      <c r="AE10" s="255"/>
      <c r="AF10" s="259"/>
      <c r="AG10" s="259"/>
      <c r="AH10" s="259"/>
      <c r="AI10" s="256"/>
      <c r="AJ10" s="252"/>
      <c r="AK10" s="253"/>
      <c r="AL10" s="254"/>
      <c r="AM10" s="249"/>
      <c r="AN10" s="250"/>
      <c r="AO10" s="250"/>
      <c r="AP10" s="250"/>
      <c r="AQ10" s="250"/>
      <c r="AR10" s="250"/>
      <c r="AS10" s="250"/>
      <c r="AT10" s="250"/>
      <c r="AU10" s="250"/>
      <c r="AV10" s="250"/>
      <c r="AW10" s="251"/>
      <c r="AZ10" s="255" t="s">
        <v>149</v>
      </c>
      <c r="BA10" s="256"/>
    </row>
    <row r="11" spans="1:53" ht="12.75">
      <c r="A11" s="257"/>
      <c r="B11" s="258"/>
      <c r="C11" s="263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6"/>
      <c r="O11" s="263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6"/>
      <c r="AA11" s="269"/>
      <c r="AB11" s="270"/>
      <c r="AC11" s="257"/>
      <c r="AD11" s="258"/>
      <c r="AE11" s="257"/>
      <c r="AF11" s="260"/>
      <c r="AG11" s="260"/>
      <c r="AH11" s="260"/>
      <c r="AI11" s="258"/>
      <c r="AJ11" s="252"/>
      <c r="AK11" s="253"/>
      <c r="AL11" s="254"/>
      <c r="AM11" s="249"/>
      <c r="AN11" s="250"/>
      <c r="AO11" s="250"/>
      <c r="AP11" s="250"/>
      <c r="AQ11" s="250"/>
      <c r="AR11" s="250"/>
      <c r="AS11" s="250"/>
      <c r="AT11" s="250"/>
      <c r="AU11" s="250"/>
      <c r="AV11" s="250"/>
      <c r="AW11" s="251"/>
      <c r="AZ11" s="257"/>
      <c r="BA11" s="258"/>
    </row>
    <row r="12" spans="1:53" ht="12.75">
      <c r="A12" s="255">
        <v>5</v>
      </c>
      <c r="B12" s="256"/>
      <c r="C12" s="261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5"/>
      <c r="O12" s="261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5"/>
      <c r="AA12" s="267"/>
      <c r="AB12" s="268"/>
      <c r="AC12" s="255"/>
      <c r="AD12" s="256"/>
      <c r="AE12" s="255"/>
      <c r="AF12" s="259"/>
      <c r="AG12" s="259"/>
      <c r="AH12" s="259"/>
      <c r="AI12" s="256"/>
      <c r="AJ12" s="252"/>
      <c r="AK12" s="253"/>
      <c r="AL12" s="254"/>
      <c r="AM12" s="249"/>
      <c r="AN12" s="250"/>
      <c r="AO12" s="250"/>
      <c r="AP12" s="250"/>
      <c r="AQ12" s="250"/>
      <c r="AR12" s="250"/>
      <c r="AS12" s="250"/>
      <c r="AT12" s="250"/>
      <c r="AU12" s="250"/>
      <c r="AV12" s="250"/>
      <c r="AW12" s="251"/>
      <c r="AZ12" s="255" t="s">
        <v>150</v>
      </c>
      <c r="BA12" s="256"/>
    </row>
    <row r="13" spans="1:53" ht="12.75">
      <c r="A13" s="257"/>
      <c r="B13" s="258"/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6"/>
      <c r="O13" s="263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6"/>
      <c r="AA13" s="269"/>
      <c r="AB13" s="270"/>
      <c r="AC13" s="257"/>
      <c r="AD13" s="258"/>
      <c r="AE13" s="257"/>
      <c r="AF13" s="260"/>
      <c r="AG13" s="260"/>
      <c r="AH13" s="260"/>
      <c r="AI13" s="258"/>
      <c r="AJ13" s="252"/>
      <c r="AK13" s="253"/>
      <c r="AL13" s="254"/>
      <c r="AM13" s="249"/>
      <c r="AN13" s="250"/>
      <c r="AO13" s="250"/>
      <c r="AP13" s="250"/>
      <c r="AQ13" s="250"/>
      <c r="AR13" s="250"/>
      <c r="AS13" s="250"/>
      <c r="AT13" s="250"/>
      <c r="AU13" s="250"/>
      <c r="AV13" s="250"/>
      <c r="AW13" s="251"/>
      <c r="AZ13" s="257"/>
      <c r="BA13" s="258"/>
    </row>
    <row r="14" spans="1:53" ht="12.75">
      <c r="A14" s="255">
        <v>6</v>
      </c>
      <c r="B14" s="256"/>
      <c r="C14" s="261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5"/>
      <c r="O14" s="261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5"/>
      <c r="AA14" s="267"/>
      <c r="AB14" s="268"/>
      <c r="AC14" s="255"/>
      <c r="AD14" s="256"/>
      <c r="AE14" s="255"/>
      <c r="AF14" s="259"/>
      <c r="AG14" s="259"/>
      <c r="AH14" s="259"/>
      <c r="AI14" s="256"/>
      <c r="AJ14" s="252"/>
      <c r="AK14" s="253"/>
      <c r="AL14" s="254"/>
      <c r="AM14" s="249"/>
      <c r="AN14" s="250"/>
      <c r="AO14" s="250"/>
      <c r="AP14" s="250"/>
      <c r="AQ14" s="250"/>
      <c r="AR14" s="250"/>
      <c r="AS14" s="250"/>
      <c r="AT14" s="250"/>
      <c r="AU14" s="250"/>
      <c r="AV14" s="250"/>
      <c r="AW14" s="251"/>
      <c r="AZ14" s="255" t="s">
        <v>151</v>
      </c>
      <c r="BA14" s="256"/>
    </row>
    <row r="15" spans="1:53" ht="12.75">
      <c r="A15" s="257"/>
      <c r="B15" s="258"/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6"/>
      <c r="O15" s="263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6"/>
      <c r="AA15" s="269"/>
      <c r="AB15" s="270"/>
      <c r="AC15" s="257"/>
      <c r="AD15" s="258"/>
      <c r="AE15" s="257"/>
      <c r="AF15" s="260"/>
      <c r="AG15" s="260"/>
      <c r="AH15" s="260"/>
      <c r="AI15" s="258"/>
      <c r="AJ15" s="252"/>
      <c r="AK15" s="253"/>
      <c r="AL15" s="254"/>
      <c r="AM15" s="249"/>
      <c r="AN15" s="250"/>
      <c r="AO15" s="250"/>
      <c r="AP15" s="250"/>
      <c r="AQ15" s="250"/>
      <c r="AR15" s="250"/>
      <c r="AS15" s="250"/>
      <c r="AT15" s="250"/>
      <c r="AU15" s="250"/>
      <c r="AV15" s="250"/>
      <c r="AW15" s="251"/>
      <c r="AZ15" s="257"/>
      <c r="BA15" s="258"/>
    </row>
    <row r="16" spans="1:53" ht="12.75">
      <c r="A16" s="255">
        <v>7</v>
      </c>
      <c r="B16" s="256"/>
      <c r="C16" s="261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5"/>
      <c r="O16" s="261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5"/>
      <c r="AA16" s="267"/>
      <c r="AB16" s="268"/>
      <c r="AC16" s="255"/>
      <c r="AD16" s="256"/>
      <c r="AE16" s="255"/>
      <c r="AF16" s="259"/>
      <c r="AG16" s="259"/>
      <c r="AH16" s="259"/>
      <c r="AI16" s="256"/>
      <c r="AJ16" s="252"/>
      <c r="AK16" s="253"/>
      <c r="AL16" s="254"/>
      <c r="AM16" s="249"/>
      <c r="AN16" s="250"/>
      <c r="AO16" s="250"/>
      <c r="AP16" s="250"/>
      <c r="AQ16" s="250"/>
      <c r="AR16" s="250"/>
      <c r="AS16" s="250"/>
      <c r="AT16" s="250"/>
      <c r="AU16" s="250"/>
      <c r="AV16" s="250"/>
      <c r="AW16" s="251"/>
      <c r="AZ16" s="255" t="s">
        <v>152</v>
      </c>
      <c r="BA16" s="256"/>
    </row>
    <row r="17" spans="1:53" ht="12.75">
      <c r="A17" s="257"/>
      <c r="B17" s="258"/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6"/>
      <c r="O17" s="263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6"/>
      <c r="AA17" s="269"/>
      <c r="AB17" s="270"/>
      <c r="AC17" s="257"/>
      <c r="AD17" s="258"/>
      <c r="AE17" s="257"/>
      <c r="AF17" s="260"/>
      <c r="AG17" s="260"/>
      <c r="AH17" s="260"/>
      <c r="AI17" s="258"/>
      <c r="AJ17" s="252"/>
      <c r="AK17" s="253"/>
      <c r="AL17" s="254"/>
      <c r="AM17" s="249"/>
      <c r="AN17" s="250"/>
      <c r="AO17" s="250"/>
      <c r="AP17" s="250"/>
      <c r="AQ17" s="250"/>
      <c r="AR17" s="250"/>
      <c r="AS17" s="250"/>
      <c r="AT17" s="250"/>
      <c r="AU17" s="250"/>
      <c r="AV17" s="250"/>
      <c r="AW17" s="251"/>
      <c r="AZ17" s="257"/>
      <c r="BA17" s="258"/>
    </row>
    <row r="18" spans="1:53" ht="12.75">
      <c r="A18" s="255">
        <v>8</v>
      </c>
      <c r="B18" s="256"/>
      <c r="C18" s="261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5"/>
      <c r="O18" s="261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5"/>
      <c r="AA18" s="267"/>
      <c r="AB18" s="268"/>
      <c r="AC18" s="255"/>
      <c r="AD18" s="256"/>
      <c r="AE18" s="255"/>
      <c r="AF18" s="259"/>
      <c r="AG18" s="259"/>
      <c r="AH18" s="259"/>
      <c r="AI18" s="256"/>
      <c r="AJ18" s="252"/>
      <c r="AK18" s="253"/>
      <c r="AL18" s="254"/>
      <c r="AM18" s="249"/>
      <c r="AN18" s="250"/>
      <c r="AO18" s="250"/>
      <c r="AP18" s="250"/>
      <c r="AQ18" s="250"/>
      <c r="AR18" s="250"/>
      <c r="AS18" s="250"/>
      <c r="AT18" s="250"/>
      <c r="AU18" s="250"/>
      <c r="AV18" s="250"/>
      <c r="AW18" s="251"/>
      <c r="AZ18" s="255" t="s">
        <v>153</v>
      </c>
      <c r="BA18" s="256"/>
    </row>
    <row r="19" spans="1:53" ht="12.75">
      <c r="A19" s="257"/>
      <c r="B19" s="258"/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6"/>
      <c r="O19" s="263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6"/>
      <c r="AA19" s="269"/>
      <c r="AB19" s="270"/>
      <c r="AC19" s="257"/>
      <c r="AD19" s="258"/>
      <c r="AE19" s="257"/>
      <c r="AF19" s="260"/>
      <c r="AG19" s="260"/>
      <c r="AH19" s="260"/>
      <c r="AI19" s="258"/>
      <c r="AJ19" s="252"/>
      <c r="AK19" s="253"/>
      <c r="AL19" s="254"/>
      <c r="AM19" s="249"/>
      <c r="AN19" s="250"/>
      <c r="AO19" s="250"/>
      <c r="AP19" s="250"/>
      <c r="AQ19" s="250"/>
      <c r="AR19" s="250"/>
      <c r="AS19" s="250"/>
      <c r="AT19" s="250"/>
      <c r="AU19" s="250"/>
      <c r="AV19" s="250"/>
      <c r="AW19" s="251"/>
      <c r="AZ19" s="257"/>
      <c r="BA19" s="258"/>
    </row>
    <row r="20" spans="1:53" ht="12.75">
      <c r="A20" s="255">
        <v>9</v>
      </c>
      <c r="B20" s="256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5"/>
      <c r="O20" s="261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5"/>
      <c r="AA20" s="267"/>
      <c r="AB20" s="268"/>
      <c r="AC20" s="255"/>
      <c r="AD20" s="256"/>
      <c r="AE20" s="255"/>
      <c r="AF20" s="259"/>
      <c r="AG20" s="259"/>
      <c r="AH20" s="259"/>
      <c r="AI20" s="256"/>
      <c r="AJ20" s="252"/>
      <c r="AK20" s="253"/>
      <c r="AL20" s="254"/>
      <c r="AM20" s="249"/>
      <c r="AN20" s="250"/>
      <c r="AO20" s="250"/>
      <c r="AP20" s="250"/>
      <c r="AQ20" s="250"/>
      <c r="AR20" s="250"/>
      <c r="AS20" s="250"/>
      <c r="AT20" s="250"/>
      <c r="AU20" s="250"/>
      <c r="AV20" s="250"/>
      <c r="AW20" s="251"/>
      <c r="AZ20" s="255" t="s">
        <v>154</v>
      </c>
      <c r="BA20" s="256"/>
    </row>
    <row r="21" spans="1:53" ht="12.75">
      <c r="A21" s="257"/>
      <c r="B21" s="258"/>
      <c r="C21" s="263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6"/>
      <c r="O21" s="263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6"/>
      <c r="AA21" s="269"/>
      <c r="AB21" s="270"/>
      <c r="AC21" s="257"/>
      <c r="AD21" s="258"/>
      <c r="AE21" s="257"/>
      <c r="AF21" s="260"/>
      <c r="AG21" s="260"/>
      <c r="AH21" s="260"/>
      <c r="AI21" s="258"/>
      <c r="AJ21" s="252"/>
      <c r="AK21" s="253"/>
      <c r="AL21" s="254"/>
      <c r="AM21" s="249"/>
      <c r="AN21" s="250"/>
      <c r="AO21" s="250"/>
      <c r="AP21" s="250"/>
      <c r="AQ21" s="250"/>
      <c r="AR21" s="250"/>
      <c r="AS21" s="250"/>
      <c r="AT21" s="250"/>
      <c r="AU21" s="250"/>
      <c r="AV21" s="250"/>
      <c r="AW21" s="251"/>
      <c r="AZ21" s="257"/>
      <c r="BA21" s="258"/>
    </row>
    <row r="22" spans="1:53" ht="12.75">
      <c r="A22" s="255">
        <v>10</v>
      </c>
      <c r="B22" s="256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5"/>
      <c r="O22" s="261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5"/>
      <c r="AA22" s="267"/>
      <c r="AB22" s="268"/>
      <c r="AC22" s="255"/>
      <c r="AD22" s="256"/>
      <c r="AE22" s="255"/>
      <c r="AF22" s="259"/>
      <c r="AG22" s="259"/>
      <c r="AH22" s="259"/>
      <c r="AI22" s="256"/>
      <c r="AJ22" s="252"/>
      <c r="AK22" s="253"/>
      <c r="AL22" s="254"/>
      <c r="AM22" s="249"/>
      <c r="AN22" s="250"/>
      <c r="AO22" s="250"/>
      <c r="AP22" s="250"/>
      <c r="AQ22" s="250"/>
      <c r="AR22" s="250"/>
      <c r="AS22" s="250"/>
      <c r="AT22" s="250"/>
      <c r="AU22" s="250"/>
      <c r="AV22" s="250"/>
      <c r="AW22" s="251"/>
      <c r="AZ22" s="255" t="s">
        <v>155</v>
      </c>
      <c r="BA22" s="256"/>
    </row>
    <row r="23" spans="1:53" ht="12.75">
      <c r="A23" s="257"/>
      <c r="B23" s="258"/>
      <c r="C23" s="263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63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6"/>
      <c r="AA23" s="269"/>
      <c r="AB23" s="270"/>
      <c r="AC23" s="257"/>
      <c r="AD23" s="258"/>
      <c r="AE23" s="257"/>
      <c r="AF23" s="260"/>
      <c r="AG23" s="260"/>
      <c r="AH23" s="260"/>
      <c r="AI23" s="258"/>
      <c r="AJ23" s="252"/>
      <c r="AK23" s="253"/>
      <c r="AL23" s="254"/>
      <c r="AM23" s="249"/>
      <c r="AN23" s="250"/>
      <c r="AO23" s="250"/>
      <c r="AP23" s="250"/>
      <c r="AQ23" s="250"/>
      <c r="AR23" s="250"/>
      <c r="AS23" s="250"/>
      <c r="AT23" s="250"/>
      <c r="AU23" s="250"/>
      <c r="AV23" s="250"/>
      <c r="AW23" s="251"/>
      <c r="AZ23" s="257"/>
      <c r="BA23" s="258"/>
    </row>
    <row r="24" spans="1:53" ht="12.75">
      <c r="A24" s="255">
        <v>11</v>
      </c>
      <c r="B24" s="256"/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5"/>
      <c r="O24" s="261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5"/>
      <c r="AA24" s="267"/>
      <c r="AB24" s="268"/>
      <c r="AC24" s="255"/>
      <c r="AD24" s="256"/>
      <c r="AE24" s="255"/>
      <c r="AF24" s="259"/>
      <c r="AG24" s="259"/>
      <c r="AH24" s="259"/>
      <c r="AI24" s="256"/>
      <c r="AJ24" s="252"/>
      <c r="AK24" s="253"/>
      <c r="AL24" s="254"/>
      <c r="AM24" s="249"/>
      <c r="AN24" s="250"/>
      <c r="AO24" s="250"/>
      <c r="AP24" s="250"/>
      <c r="AQ24" s="250"/>
      <c r="AR24" s="250"/>
      <c r="AS24" s="250"/>
      <c r="AT24" s="250"/>
      <c r="AU24" s="250"/>
      <c r="AV24" s="250"/>
      <c r="AW24" s="251"/>
      <c r="AZ24" s="255" t="s">
        <v>156</v>
      </c>
      <c r="BA24" s="256"/>
    </row>
    <row r="25" spans="1:53" ht="12.75">
      <c r="A25" s="257"/>
      <c r="B25" s="258"/>
      <c r="C25" s="263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6"/>
      <c r="O25" s="263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6"/>
      <c r="AA25" s="269"/>
      <c r="AB25" s="270"/>
      <c r="AC25" s="257"/>
      <c r="AD25" s="258"/>
      <c r="AE25" s="257"/>
      <c r="AF25" s="260"/>
      <c r="AG25" s="260"/>
      <c r="AH25" s="260"/>
      <c r="AI25" s="258"/>
      <c r="AJ25" s="252"/>
      <c r="AK25" s="253"/>
      <c r="AL25" s="254"/>
      <c r="AM25" s="249"/>
      <c r="AN25" s="250"/>
      <c r="AO25" s="250"/>
      <c r="AP25" s="250"/>
      <c r="AQ25" s="250"/>
      <c r="AR25" s="250"/>
      <c r="AS25" s="250"/>
      <c r="AT25" s="250"/>
      <c r="AU25" s="250"/>
      <c r="AV25" s="250"/>
      <c r="AW25" s="251"/>
      <c r="AZ25" s="257"/>
      <c r="BA25" s="258"/>
    </row>
    <row r="26" spans="1:53" ht="12.75">
      <c r="A26" s="255">
        <v>12</v>
      </c>
      <c r="B26" s="256"/>
      <c r="C26" s="261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5"/>
      <c r="O26" s="261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5"/>
      <c r="AA26" s="267"/>
      <c r="AB26" s="268"/>
      <c r="AC26" s="255"/>
      <c r="AD26" s="256"/>
      <c r="AE26" s="255"/>
      <c r="AF26" s="259"/>
      <c r="AG26" s="259"/>
      <c r="AH26" s="259"/>
      <c r="AI26" s="256"/>
      <c r="AJ26" s="252"/>
      <c r="AK26" s="253"/>
      <c r="AL26" s="254"/>
      <c r="AM26" s="249"/>
      <c r="AN26" s="250"/>
      <c r="AO26" s="250"/>
      <c r="AP26" s="250"/>
      <c r="AQ26" s="250"/>
      <c r="AR26" s="250"/>
      <c r="AS26" s="250"/>
      <c r="AT26" s="250"/>
      <c r="AU26" s="250"/>
      <c r="AV26" s="250"/>
      <c r="AW26" s="251"/>
      <c r="AZ26" s="255" t="s">
        <v>157</v>
      </c>
      <c r="BA26" s="256"/>
    </row>
    <row r="27" spans="1:53" ht="12.75">
      <c r="A27" s="257"/>
      <c r="B27" s="258"/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6"/>
      <c r="O27" s="263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6"/>
      <c r="AA27" s="269"/>
      <c r="AB27" s="270"/>
      <c r="AC27" s="257"/>
      <c r="AD27" s="258"/>
      <c r="AE27" s="257"/>
      <c r="AF27" s="260"/>
      <c r="AG27" s="260"/>
      <c r="AH27" s="260"/>
      <c r="AI27" s="258"/>
      <c r="AJ27" s="252"/>
      <c r="AK27" s="253"/>
      <c r="AL27" s="254"/>
      <c r="AM27" s="249"/>
      <c r="AN27" s="250"/>
      <c r="AO27" s="250"/>
      <c r="AP27" s="250"/>
      <c r="AQ27" s="250"/>
      <c r="AR27" s="250"/>
      <c r="AS27" s="250"/>
      <c r="AT27" s="250"/>
      <c r="AU27" s="250"/>
      <c r="AV27" s="250"/>
      <c r="AW27" s="251"/>
      <c r="AZ27" s="257"/>
      <c r="BA27" s="258"/>
    </row>
    <row r="29" ht="15" customHeight="1">
      <c r="C29" s="84" t="s">
        <v>128</v>
      </c>
    </row>
    <row r="30" ht="15" customHeight="1">
      <c r="C30" s="85" t="s">
        <v>129</v>
      </c>
    </row>
  </sheetData>
  <sheetProtection/>
  <mergeCells count="142">
    <mergeCell ref="AZ22:BA23"/>
    <mergeCell ref="AZ24:BA25"/>
    <mergeCell ref="AZ26:BA27"/>
    <mergeCell ref="AZ4:BA5"/>
    <mergeCell ref="AZ6:BA7"/>
    <mergeCell ref="AZ8:BA9"/>
    <mergeCell ref="AZ10:BA11"/>
    <mergeCell ref="AZ12:BA13"/>
    <mergeCell ref="AZ14:BA15"/>
    <mergeCell ref="AZ16:BA17"/>
    <mergeCell ref="AZ18:BA19"/>
    <mergeCell ref="AZ20:BA21"/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C26:AD27"/>
    <mergeCell ref="AE26:AI27"/>
    <mergeCell ref="AJ22:AL23"/>
    <mergeCell ref="AJ24:AL25"/>
    <mergeCell ref="AJ26:AL27"/>
    <mergeCell ref="A26:B27"/>
    <mergeCell ref="C26:H27"/>
    <mergeCell ref="I26:N27"/>
    <mergeCell ref="O26:T27"/>
    <mergeCell ref="U26:Z27"/>
    <mergeCell ref="AA26:AB27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M22:AW23"/>
    <mergeCell ref="AM24:AW25"/>
    <mergeCell ref="AM26:AW27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</mergeCells>
  <dataValidations count="7">
    <dataValidation type="list" allowBlank="1" showInputMessage="1" showErrorMessage="1" sqref="AC4:AD27">
      <formula1>"女,男"</formula1>
    </dataValidation>
    <dataValidation type="custom" allowBlank="1" showInputMessage="1" showErrorMessage="1" prompt="メンバーIDを9桁の数字で入力してください。" error="メンバーIDが9桁の数字ではありません。" imeMode="disabled" sqref="AE4:AI27">
      <formula1>AND(INT(AE4)=AE4,LEN(AE4)=9)</formula1>
    </dataValidation>
    <dataValidation type="whole" allowBlank="1" showInputMessage="1" showErrorMessage="1" prompt="1～6の数値で入力してください。&#10;「年」は自動で付加されるので入力不要です。" error="有効な数値ではありません。" imeMode="disabled" sqref="AA4:AB27">
      <formula1>1</formula1>
      <formula2>6</formula2>
    </dataValidation>
    <dataValidation type="whole" allowBlank="1" showInputMessage="1" showErrorMessage="1" prompt="0以上の数値で入力してください。&#10;「cm」は自動で付加されるので入力不要です。" error="有効な数値ではありません。" imeMode="disabled" sqref="AJ4:AL27">
      <formula1>0</formula1>
      <formula2>200</formula2>
    </dataValidation>
    <dataValidation allowBlank="1" showInputMessage="1" showErrorMessage="1" imeMode="on" sqref="C4:Z27"/>
    <dataValidation allowBlank="1" showInputMessage="1" showErrorMessage="1" prompt="半角数字で入力してください。&#10;キャプテンの背番号は①や⑥といった全角の「丸数字」でお願いします。" sqref="AZ4:BA27 A4:B27"/>
    <dataValidation allowBlank="1" showInputMessage="1" showErrorMessage="1" prompt="都道府県から記入してください。&#10;（例：○○県○○立○○小学校）" imeMode="on" sqref="AM4:AW27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S11"/>
  <sheetViews>
    <sheetView zoomScaleSheetLayoutView="100" zoomScalePageLayoutView="0" workbookViewId="0" topLeftCell="A1">
      <selection activeCell="I15" sqref="I15"/>
    </sheetView>
  </sheetViews>
  <sheetFormatPr defaultColWidth="2.421875" defaultRowHeight="15"/>
  <cols>
    <col min="1" max="16384" width="2.421875" style="32" customWidth="1"/>
  </cols>
  <sheetData>
    <row r="1" ht="12.75">
      <c r="A1" s="32" t="s">
        <v>119</v>
      </c>
    </row>
    <row r="2" spans="1:11" ht="12.75">
      <c r="A2" s="176" t="s">
        <v>68</v>
      </c>
      <c r="B2" s="177"/>
      <c r="C2" s="177"/>
      <c r="D2" s="178"/>
      <c r="E2" s="279" t="s">
        <v>99</v>
      </c>
      <c r="F2" s="279"/>
      <c r="G2" s="279"/>
      <c r="H2" s="279"/>
      <c r="I2" s="279"/>
      <c r="J2" s="279"/>
      <c r="K2" s="279"/>
    </row>
    <row r="3" spans="1:11" ht="12.75">
      <c r="A3" s="179"/>
      <c r="B3" s="180"/>
      <c r="C3" s="180"/>
      <c r="D3" s="181"/>
      <c r="E3" s="279"/>
      <c r="F3" s="279"/>
      <c r="G3" s="279"/>
      <c r="H3" s="279"/>
      <c r="I3" s="279"/>
      <c r="J3" s="279"/>
      <c r="K3" s="279"/>
    </row>
    <row r="4" spans="1:11" ht="12.75">
      <c r="A4" s="203"/>
      <c r="B4" s="204"/>
      <c r="C4" s="184" t="s">
        <v>108</v>
      </c>
      <c r="D4" s="185"/>
      <c r="E4" s="234"/>
      <c r="F4" s="234"/>
      <c r="G4" s="234"/>
      <c r="H4" s="234"/>
      <c r="I4" s="166"/>
      <c r="J4" s="184" t="s">
        <v>100</v>
      </c>
      <c r="K4" s="185"/>
    </row>
    <row r="5" spans="1:11" ht="12.75">
      <c r="A5" s="203"/>
      <c r="B5" s="204"/>
      <c r="C5" s="184"/>
      <c r="D5" s="185"/>
      <c r="E5" s="234"/>
      <c r="F5" s="234"/>
      <c r="G5" s="234"/>
      <c r="H5" s="234"/>
      <c r="I5" s="166"/>
      <c r="J5" s="184"/>
      <c r="K5" s="185"/>
    </row>
    <row r="6" spans="1:4" ht="12.75">
      <c r="A6" s="51"/>
      <c r="B6" s="51"/>
      <c r="C6" s="35"/>
      <c r="D6" s="35"/>
    </row>
    <row r="7" ht="12.75">
      <c r="A7" s="32" t="s">
        <v>103</v>
      </c>
    </row>
    <row r="8" spans="1:45" ht="12.75">
      <c r="A8" s="226" t="s">
        <v>92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176" t="s">
        <v>94</v>
      </c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  <c r="Y8" s="226" t="s">
        <v>96</v>
      </c>
      <c r="Z8" s="226"/>
      <c r="AA8" s="226"/>
      <c r="AB8" s="226"/>
      <c r="AC8" s="226"/>
      <c r="AD8" s="226" t="s">
        <v>97</v>
      </c>
      <c r="AE8" s="226"/>
      <c r="AF8" s="226"/>
      <c r="AG8" s="226"/>
      <c r="AH8" s="226"/>
      <c r="AI8" s="226"/>
      <c r="AJ8" s="226"/>
      <c r="AK8" s="226"/>
      <c r="AL8" s="226" t="s">
        <v>98</v>
      </c>
      <c r="AM8" s="226"/>
      <c r="AN8" s="226"/>
      <c r="AO8" s="226"/>
      <c r="AP8" s="226"/>
      <c r="AQ8" s="226"/>
      <c r="AR8" s="226"/>
      <c r="AS8" s="226"/>
    </row>
    <row r="9" spans="1:45" ht="12.75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179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</row>
    <row r="10" spans="1:45" ht="12.75">
      <c r="A10" s="234"/>
      <c r="B10" s="234"/>
      <c r="C10" s="234"/>
      <c r="D10" s="234"/>
      <c r="E10" s="234"/>
      <c r="F10" s="234"/>
      <c r="G10" s="234"/>
      <c r="H10" s="234"/>
      <c r="I10" s="234"/>
      <c r="J10" s="166"/>
      <c r="K10" s="184" t="s">
        <v>93</v>
      </c>
      <c r="L10" s="185"/>
      <c r="M10" s="209"/>
      <c r="N10" s="210"/>
      <c r="O10" s="210"/>
      <c r="P10" s="210"/>
      <c r="Q10" s="210"/>
      <c r="R10" s="210"/>
      <c r="S10" s="210"/>
      <c r="T10" s="210"/>
      <c r="U10" s="210"/>
      <c r="V10" s="210"/>
      <c r="W10" s="168" t="s">
        <v>95</v>
      </c>
      <c r="X10" s="169"/>
      <c r="Y10" s="234"/>
      <c r="Z10" s="234"/>
      <c r="AA10" s="234"/>
      <c r="AB10" s="234"/>
      <c r="AC10" s="234"/>
      <c r="AD10" s="208"/>
      <c r="AE10" s="208"/>
      <c r="AF10" s="208"/>
      <c r="AG10" s="208"/>
      <c r="AH10" s="208"/>
      <c r="AI10" s="208"/>
      <c r="AJ10" s="208"/>
      <c r="AK10" s="208"/>
      <c r="AL10" s="234"/>
      <c r="AM10" s="234"/>
      <c r="AN10" s="234"/>
      <c r="AO10" s="234"/>
      <c r="AP10" s="234"/>
      <c r="AQ10" s="234"/>
      <c r="AR10" s="234"/>
      <c r="AS10" s="234"/>
    </row>
    <row r="11" spans="1:45" ht="12.75">
      <c r="A11" s="234"/>
      <c r="B11" s="234"/>
      <c r="C11" s="234"/>
      <c r="D11" s="234"/>
      <c r="E11" s="234"/>
      <c r="F11" s="234"/>
      <c r="G11" s="234"/>
      <c r="H11" s="234"/>
      <c r="I11" s="234"/>
      <c r="J11" s="166"/>
      <c r="K11" s="184"/>
      <c r="L11" s="185"/>
      <c r="M11" s="212"/>
      <c r="N11" s="213"/>
      <c r="O11" s="213"/>
      <c r="P11" s="213"/>
      <c r="Q11" s="213"/>
      <c r="R11" s="213"/>
      <c r="S11" s="213"/>
      <c r="T11" s="213"/>
      <c r="U11" s="213"/>
      <c r="V11" s="213"/>
      <c r="W11" s="280"/>
      <c r="X11" s="281"/>
      <c r="Y11" s="234"/>
      <c r="Z11" s="234"/>
      <c r="AA11" s="234"/>
      <c r="AB11" s="234"/>
      <c r="AC11" s="234"/>
      <c r="AD11" s="208"/>
      <c r="AE11" s="208"/>
      <c r="AF11" s="208"/>
      <c r="AG11" s="208"/>
      <c r="AH11" s="208"/>
      <c r="AI11" s="208"/>
      <c r="AJ11" s="208"/>
      <c r="AK11" s="208"/>
      <c r="AL11" s="234"/>
      <c r="AM11" s="234"/>
      <c r="AN11" s="234"/>
      <c r="AO11" s="234"/>
      <c r="AP11" s="234"/>
      <c r="AQ11" s="234"/>
      <c r="AR11" s="234"/>
      <c r="AS11" s="234"/>
    </row>
  </sheetData>
  <sheetProtection/>
  <mergeCells count="18">
    <mergeCell ref="M8:X9"/>
    <mergeCell ref="W10:X11"/>
    <mergeCell ref="M10:V11"/>
    <mergeCell ref="K10:L11"/>
    <mergeCell ref="A10:J11"/>
    <mergeCell ref="A8:L9"/>
    <mergeCell ref="A2:D3"/>
    <mergeCell ref="A4:B5"/>
    <mergeCell ref="C4:D5"/>
    <mergeCell ref="E2:K3"/>
    <mergeCell ref="E4:I5"/>
    <mergeCell ref="J4:K5"/>
    <mergeCell ref="Y10:AC11"/>
    <mergeCell ref="Y8:AC9"/>
    <mergeCell ref="AD10:AK11"/>
    <mergeCell ref="AD8:AK9"/>
    <mergeCell ref="AL10:AS11"/>
    <mergeCell ref="AL8:AS9"/>
  </mergeCells>
  <dataValidations count="2">
    <dataValidation type="whole" allowBlank="1" showInputMessage="1" showErrorMessage="1" sqref="A4:B6">
      <formula1>1</formula1>
      <formula2>99</formula2>
    </dataValidation>
    <dataValidation type="whole" allowBlank="1" showInputMessage="1" showErrorMessage="1" prompt="プログラムの購入部数を0以上の数値で入力してください。" error="有効な数値ではありません。" sqref="E4:I5">
      <formula1>0</formula1>
      <formula2>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BG64"/>
  <sheetViews>
    <sheetView zoomScaleSheetLayoutView="100" zoomScalePageLayoutView="0" workbookViewId="0" topLeftCell="A1">
      <selection activeCell="CN9" sqref="CN9"/>
    </sheetView>
  </sheetViews>
  <sheetFormatPr defaultColWidth="1.57421875" defaultRowHeight="15"/>
  <cols>
    <col min="1" max="10" width="1.57421875" style="32" customWidth="1"/>
    <col min="11" max="11" width="2.421875" style="32" bestFit="1" customWidth="1"/>
    <col min="12" max="13" width="1.57421875" style="32" customWidth="1"/>
    <col min="14" max="14" width="3.421875" style="32" customWidth="1"/>
    <col min="15" max="21" width="1.57421875" style="32" customWidth="1"/>
    <col min="22" max="22" width="1.421875" style="32" customWidth="1"/>
    <col min="23" max="23" width="1.57421875" style="32" hidden="1" customWidth="1"/>
    <col min="24" max="27" width="1.57421875" style="32" customWidth="1"/>
    <col min="28" max="28" width="2.140625" style="32" customWidth="1"/>
    <col min="29" max="38" width="1.57421875" style="32" customWidth="1"/>
    <col min="39" max="39" width="2.140625" style="32" customWidth="1"/>
    <col min="40" max="48" width="1.57421875" style="32" customWidth="1"/>
    <col min="49" max="49" width="2.140625" style="32" customWidth="1"/>
    <col min="50" max="50" width="5.140625" style="32" customWidth="1"/>
    <col min="51" max="51" width="0.13671875" style="32" customWidth="1"/>
    <col min="52" max="52" width="1.57421875" style="32" hidden="1" customWidth="1"/>
    <col min="53" max="54" width="1.57421875" style="32" customWidth="1"/>
    <col min="55" max="55" width="2.140625" style="32" customWidth="1"/>
    <col min="56" max="56" width="1.57421875" style="32" customWidth="1"/>
    <col min="57" max="57" width="2.00390625" style="32" customWidth="1"/>
    <col min="58" max="58" width="1.57421875" style="32" hidden="1" customWidth="1"/>
    <col min="59" max="16384" width="1.57421875" style="32" customWidth="1"/>
  </cols>
  <sheetData>
    <row r="1" spans="44:57" ht="14.25">
      <c r="AR1" s="52"/>
      <c r="AS1" s="282" t="str">
        <f>'チーム情報'!AG10&amp;" 年 "&amp;'チーム情報'!AJ10&amp;" 月 "&amp;'チーム情報'!AM10&amp;" 日"</f>
        <v>2023 年  月  日</v>
      </c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</row>
    <row r="2" ht="14.25"/>
    <row r="3" ht="9.75" customHeight="1"/>
    <row r="4" ht="12" customHeight="1"/>
    <row r="5" spans="1:59" ht="27.75">
      <c r="A5" s="53"/>
      <c r="B5" s="283" t="s">
        <v>143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53"/>
      <c r="BG5" s="53"/>
    </row>
    <row r="6" ht="11.25" customHeight="1">
      <c r="B6" s="76" t="s">
        <v>145</v>
      </c>
    </row>
    <row r="7" spans="2:58" ht="12.75" customHeight="1">
      <c r="B7" s="284">
        <f>IF('チーム情報'!R10="","",'チーム情報'!R10)</f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R7" s="365" t="s">
        <v>146</v>
      </c>
      <c r="S7" s="365"/>
      <c r="T7" s="365"/>
      <c r="U7" s="365"/>
      <c r="V7" s="365"/>
      <c r="AW7" s="55"/>
      <c r="AX7" s="293">
        <f>IF('チーム情報'!AE4="","",'チーム情報'!AE4)</f>
      </c>
      <c r="AY7" s="294"/>
      <c r="AZ7" s="294"/>
      <c r="BA7" s="294"/>
      <c r="BB7" s="294"/>
      <c r="BC7" s="294"/>
      <c r="BD7" s="294"/>
      <c r="BE7" s="295"/>
      <c r="BF7" s="55"/>
    </row>
    <row r="8" spans="2:57" ht="13.5" customHeight="1">
      <c r="B8" s="287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R8" s="365"/>
      <c r="S8" s="365"/>
      <c r="T8" s="365"/>
      <c r="U8" s="365"/>
      <c r="V8" s="365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X8" s="296"/>
      <c r="AY8" s="297"/>
      <c r="AZ8" s="297"/>
      <c r="BA8" s="297"/>
      <c r="BB8" s="297"/>
      <c r="BC8" s="297"/>
      <c r="BD8" s="297"/>
      <c r="BE8" s="298"/>
    </row>
    <row r="9" spans="2:57" ht="6.75" customHeight="1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2"/>
      <c r="R9" s="365"/>
      <c r="S9" s="365"/>
      <c r="T9" s="365"/>
      <c r="U9" s="365"/>
      <c r="V9" s="365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X9" s="299"/>
      <c r="AY9" s="300"/>
      <c r="AZ9" s="300"/>
      <c r="BA9" s="300"/>
      <c r="BB9" s="300"/>
      <c r="BC9" s="300"/>
      <c r="BD9" s="300"/>
      <c r="BE9" s="301"/>
    </row>
    <row r="10" ht="6" customHeight="1"/>
    <row r="11" spans="6:10" ht="5.25" customHeight="1">
      <c r="F11" s="52"/>
      <c r="G11" s="302">
        <v>43</v>
      </c>
      <c r="H11" s="303"/>
      <c r="I11" s="304"/>
      <c r="J11" s="52"/>
    </row>
    <row r="12" spans="5:16" ht="12" customHeight="1">
      <c r="E12" s="52" t="s">
        <v>0</v>
      </c>
      <c r="F12" s="52"/>
      <c r="G12" s="305"/>
      <c r="H12" s="306"/>
      <c r="I12" s="307"/>
      <c r="J12" s="52" t="s">
        <v>1</v>
      </c>
      <c r="K12" s="57"/>
      <c r="L12" s="57"/>
      <c r="M12" s="57"/>
      <c r="P12" s="58"/>
    </row>
    <row r="13" spans="5:16" ht="5.25" customHeight="1">
      <c r="E13" s="52"/>
      <c r="F13" s="52"/>
      <c r="G13" s="308"/>
      <c r="H13" s="309"/>
      <c r="I13" s="310"/>
      <c r="J13" s="52"/>
      <c r="K13" s="57"/>
      <c r="L13" s="57"/>
      <c r="M13" s="57"/>
      <c r="P13" s="58"/>
    </row>
    <row r="14" ht="5.25" customHeight="1" thickBot="1"/>
    <row r="15" spans="2:57" ht="15.75" customHeight="1">
      <c r="B15" s="331" t="s">
        <v>112</v>
      </c>
      <c r="C15" s="332"/>
      <c r="D15" s="332"/>
      <c r="E15" s="332"/>
      <c r="F15" s="333"/>
      <c r="G15" s="337">
        <f>IF('チーム情報'!L4="","",'チーム情報'!L4)</f>
      </c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9"/>
      <c r="X15" s="340" t="s">
        <v>111</v>
      </c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31" t="s">
        <v>4</v>
      </c>
      <c r="AJ15" s="342"/>
      <c r="AK15" s="342"/>
      <c r="AL15" s="342"/>
      <c r="AM15" s="347">
        <f>IF('チーム情報'!F10="","",'チーム情報'!F10)</f>
      </c>
      <c r="AN15" s="348"/>
      <c r="AO15" s="348"/>
      <c r="AP15" s="348"/>
      <c r="AQ15" s="348"/>
      <c r="AR15" s="348"/>
      <c r="AS15" s="348"/>
      <c r="AT15" s="349"/>
      <c r="AU15" s="356" t="s">
        <v>5</v>
      </c>
      <c r="AV15" s="357"/>
      <c r="AW15" s="357"/>
      <c r="AX15" s="358"/>
      <c r="AY15" s="311">
        <f>IF('チーム情報'!M10="","",'チーム情報'!M10)</f>
      </c>
      <c r="AZ15" s="312"/>
      <c r="BA15" s="312"/>
      <c r="BB15" s="312"/>
      <c r="BC15" s="312"/>
      <c r="BD15" s="312"/>
      <c r="BE15" s="315" t="s">
        <v>2</v>
      </c>
    </row>
    <row r="16" spans="2:57" ht="16.5" customHeight="1">
      <c r="B16" s="334"/>
      <c r="C16" s="335"/>
      <c r="D16" s="335"/>
      <c r="E16" s="335"/>
      <c r="F16" s="336"/>
      <c r="G16" s="317">
        <f>IF('チーム情報'!A4="","",'チーム情報'!A4)</f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323">
        <f>IF('チーム情報'!AJ4="","",'チーム情報'!AJ4)</f>
      </c>
      <c r="Y16" s="324"/>
      <c r="Z16" s="324"/>
      <c r="AA16" s="324"/>
      <c r="AB16" s="324"/>
      <c r="AC16" s="324"/>
      <c r="AD16" s="324"/>
      <c r="AE16" s="324"/>
      <c r="AF16" s="324"/>
      <c r="AG16" s="324"/>
      <c r="AH16" s="325"/>
      <c r="AI16" s="343"/>
      <c r="AJ16" s="344"/>
      <c r="AK16" s="344"/>
      <c r="AL16" s="344"/>
      <c r="AM16" s="350"/>
      <c r="AN16" s="351"/>
      <c r="AO16" s="351"/>
      <c r="AP16" s="351"/>
      <c r="AQ16" s="351"/>
      <c r="AR16" s="351"/>
      <c r="AS16" s="351"/>
      <c r="AT16" s="352"/>
      <c r="AU16" s="359"/>
      <c r="AV16" s="360"/>
      <c r="AW16" s="360"/>
      <c r="AX16" s="361"/>
      <c r="AY16" s="313"/>
      <c r="AZ16" s="314"/>
      <c r="BA16" s="314"/>
      <c r="BB16" s="314"/>
      <c r="BC16" s="314"/>
      <c r="BD16" s="314"/>
      <c r="BE16" s="316"/>
    </row>
    <row r="17" spans="2:57" ht="16.5" customHeight="1" thickBot="1">
      <c r="B17" s="334"/>
      <c r="C17" s="335"/>
      <c r="D17" s="335"/>
      <c r="E17" s="335"/>
      <c r="F17" s="336"/>
      <c r="G17" s="320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2"/>
      <c r="X17" s="326">
        <f>IF('チーム情報'!AJ5="","",'チーム情報'!AJ5)</f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8"/>
      <c r="AI17" s="345"/>
      <c r="AJ17" s="346"/>
      <c r="AK17" s="346"/>
      <c r="AL17" s="346"/>
      <c r="AM17" s="353"/>
      <c r="AN17" s="354"/>
      <c r="AO17" s="354"/>
      <c r="AP17" s="354"/>
      <c r="AQ17" s="354"/>
      <c r="AR17" s="354"/>
      <c r="AS17" s="354"/>
      <c r="AT17" s="355"/>
      <c r="AU17" s="362"/>
      <c r="AV17" s="363"/>
      <c r="AW17" s="363"/>
      <c r="AX17" s="364"/>
      <c r="AY17" s="329">
        <f>IF('チーム情報'!M11="","",'チーム情報'!M11)</f>
      </c>
      <c r="AZ17" s="330"/>
      <c r="BA17" s="330"/>
      <c r="BB17" s="330"/>
      <c r="BC17" s="330"/>
      <c r="BD17" s="330"/>
      <c r="BE17" s="59" t="s">
        <v>3</v>
      </c>
    </row>
    <row r="18" spans="2:57" ht="15" customHeight="1">
      <c r="B18" s="382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4" t="s">
        <v>7</v>
      </c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5" t="s">
        <v>10</v>
      </c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 t="s">
        <v>6</v>
      </c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6"/>
    </row>
    <row r="19" spans="2:59" ht="14.25" customHeight="1">
      <c r="B19" s="369" t="s">
        <v>120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1"/>
      <c r="N19" s="375">
        <f>IF('チーム情報'!K26="","",'チーム情報'!K26)</f>
      </c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7"/>
      <c r="AC19" s="375">
        <f>IF('チーム情報'!K28="","",'チーム情報'!K28)</f>
      </c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7"/>
      <c r="AR19" s="375">
        <f>IF('チーム情報'!K30="","",'チーム情報'!K30)</f>
      </c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8"/>
      <c r="BG19" s="60"/>
    </row>
    <row r="20" spans="2:57" ht="14.25" customHeight="1"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4"/>
      <c r="N20" s="380">
        <f>IF('チーム情報'!N26="","",'チーム情報'!N26)</f>
      </c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>
        <f>IF('チーム情報'!N28="","",'チーム情報'!N28)</f>
      </c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66">
        <f>IF('チーム情報'!N30="","",'チーム情報'!N30)</f>
      </c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8"/>
    </row>
    <row r="21" spans="2:59" ht="14.25" customHeight="1">
      <c r="B21" s="369" t="s">
        <v>48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  <c r="N21" s="375">
        <f>IF('チーム情報'!S26="","",'チーム情報'!S26)</f>
      </c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7"/>
      <c r="AC21" s="375">
        <f>IF('チーム情報'!S28="","",'チーム情報'!S28)</f>
      </c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7"/>
      <c r="AR21" s="375">
        <f>IF('チーム情報'!S30="","",'チーム情報'!S30)</f>
      </c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8"/>
      <c r="BG21" s="60"/>
    </row>
    <row r="22" spans="2:57" ht="14.25" customHeight="1">
      <c r="B22" s="372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4"/>
      <c r="N22" s="366">
        <f>IF('チーム情報'!W26="","",'チーム情報'!W26)</f>
      </c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79"/>
      <c r="AC22" s="380">
        <f>IF('チーム情報'!W28="","",'チーム情報'!W28)</f>
      </c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>
        <f>IF('チーム情報'!W30="","",'チーム情報'!W30)</f>
      </c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1"/>
    </row>
    <row r="23" spans="2:57" ht="15" customHeight="1" thickBot="1">
      <c r="B23" s="399" t="s">
        <v>114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1">
        <f>IF('チーム情報'!F26="","",'チーム情報'!F26)</f>
      </c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>
        <f>IF('チーム情報'!F28="","",'チーム情報'!F28)</f>
      </c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>
        <f>IF('チーム情報'!F30="","",'チーム情報'!F30)</f>
      </c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2"/>
    </row>
    <row r="24" spans="2:57" ht="12" customHeight="1">
      <c r="B24" s="403" t="s">
        <v>9</v>
      </c>
      <c r="C24" s="404"/>
      <c r="D24" s="404"/>
      <c r="E24" s="404"/>
      <c r="F24" s="405"/>
      <c r="G24" s="406">
        <f>IF('チーム情報'!R16="","",'チーム情報'!R16&amp;" "&amp;'チーム情報'!X16)</f>
      </c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8"/>
      <c r="S24" s="409">
        <f>IF('チーム情報'!BE16="","",'チーム情報'!BE16)</f>
      </c>
      <c r="T24" s="410"/>
      <c r="U24" s="411"/>
      <c r="V24" s="342" t="s">
        <v>113</v>
      </c>
      <c r="W24" s="332"/>
      <c r="X24" s="332"/>
      <c r="Y24" s="61" t="s">
        <v>11</v>
      </c>
      <c r="Z24" s="62"/>
      <c r="AA24" s="389">
        <f>IF('チーム情報'!AE16="","",'チーム情報'!AE16)</f>
      </c>
      <c r="AB24" s="389"/>
      <c r="AC24" s="389"/>
      <c r="AD24" s="389"/>
      <c r="AE24" s="63" t="s">
        <v>18</v>
      </c>
      <c r="AF24" s="389">
        <f>IF('チーム情報'!AH16="","",'チーム情報'!AH16)</f>
      </c>
      <c r="AG24" s="389"/>
      <c r="AH24" s="389"/>
      <c r="AI24" s="389"/>
      <c r="AJ24" s="389"/>
      <c r="AK24" s="64"/>
      <c r="AL24" s="64"/>
      <c r="AM24" s="64"/>
      <c r="AN24" s="64"/>
      <c r="AO24" s="64"/>
      <c r="AP24" s="64"/>
      <c r="AQ24" s="64"/>
      <c r="AR24" s="64"/>
      <c r="AS24" s="65"/>
      <c r="AT24" s="387" t="s">
        <v>47</v>
      </c>
      <c r="AU24" s="385"/>
      <c r="AV24" s="385"/>
      <c r="AW24" s="86" t="s">
        <v>16</v>
      </c>
      <c r="AX24" s="389">
        <f>IF('チーム情報'!AQ16="","",'チーム情報'!AQ16)</f>
      </c>
      <c r="AY24" s="389"/>
      <c r="AZ24" s="389"/>
      <c r="BA24" s="389"/>
      <c r="BB24" s="389"/>
      <c r="BC24" s="389"/>
      <c r="BD24" s="389"/>
      <c r="BE24" s="88" t="s">
        <v>17</v>
      </c>
    </row>
    <row r="25" spans="2:57" ht="19.5" customHeight="1">
      <c r="B25" s="372"/>
      <c r="C25" s="373"/>
      <c r="D25" s="373"/>
      <c r="E25" s="373"/>
      <c r="F25" s="374"/>
      <c r="G25" s="390">
        <f>IF('チーム情報'!F16="","",'チーム情報'!F16&amp;" "&amp;'チーム情報'!L16)</f>
      </c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2"/>
      <c r="S25" s="412"/>
      <c r="T25" s="413"/>
      <c r="U25" s="414"/>
      <c r="V25" s="415"/>
      <c r="W25" s="415"/>
      <c r="X25" s="415"/>
      <c r="Y25" s="393">
        <f>IF('チーム情報'!AD17="","",'チーム情報'!AD17)</f>
      </c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5"/>
      <c r="AT25" s="388"/>
      <c r="AU25" s="388"/>
      <c r="AV25" s="388"/>
      <c r="AW25" s="396">
        <f>IF('チーム情報'!AT16="","",'チーム情報'!AT16)</f>
      </c>
      <c r="AX25" s="397"/>
      <c r="AY25" s="397"/>
      <c r="AZ25" s="397"/>
      <c r="BA25" s="67" t="s">
        <v>18</v>
      </c>
      <c r="BB25" s="397">
        <f>IF('チーム情報'!AX16="","",'チーム情報'!AX16)</f>
      </c>
      <c r="BC25" s="397"/>
      <c r="BD25" s="397"/>
      <c r="BE25" s="398"/>
    </row>
    <row r="26" spans="2:57" ht="12" customHeight="1">
      <c r="B26" s="417" t="s">
        <v>10</v>
      </c>
      <c r="C26" s="370"/>
      <c r="D26" s="370"/>
      <c r="E26" s="370"/>
      <c r="F26" s="371"/>
      <c r="G26" s="418">
        <f>IF('チーム情報'!R18="","",'チーム情報'!R18&amp;" "&amp;'チーム情報'!X18)</f>
      </c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20"/>
      <c r="S26" s="421">
        <f>IF('チーム情報'!BE18="","",'チーム情報'!BE18)</f>
      </c>
      <c r="T26" s="422"/>
      <c r="U26" s="423"/>
      <c r="V26" s="424" t="s">
        <v>113</v>
      </c>
      <c r="W26" s="425"/>
      <c r="X26" s="425"/>
      <c r="Y26" s="68" t="s">
        <v>11</v>
      </c>
      <c r="Z26" s="69"/>
      <c r="AA26" s="426">
        <f>IF('チーム情報'!AE18="","",'チーム情報'!AE18)</f>
      </c>
      <c r="AB26" s="426"/>
      <c r="AC26" s="426"/>
      <c r="AD26" s="426"/>
      <c r="AE26" s="70" t="s">
        <v>18</v>
      </c>
      <c r="AF26" s="426">
        <f>IF('チーム情報'!AH18="","",'チーム情報'!AH18)</f>
      </c>
      <c r="AG26" s="426"/>
      <c r="AH26" s="426"/>
      <c r="AI26" s="426"/>
      <c r="AJ26" s="426"/>
      <c r="AK26" s="71"/>
      <c r="AL26" s="71"/>
      <c r="AM26" s="71"/>
      <c r="AN26" s="71"/>
      <c r="AO26" s="71"/>
      <c r="AP26" s="71"/>
      <c r="AQ26" s="71"/>
      <c r="AR26" s="71"/>
      <c r="AS26" s="72"/>
      <c r="AT26" s="416" t="s">
        <v>47</v>
      </c>
      <c r="AU26" s="388"/>
      <c r="AV26" s="388"/>
      <c r="AW26" s="87" t="s">
        <v>16</v>
      </c>
      <c r="AX26" s="327">
        <f>IF('チーム情報'!AQ18="","",'チーム情報'!AQ18)</f>
      </c>
      <c r="AY26" s="327"/>
      <c r="AZ26" s="327"/>
      <c r="BA26" s="327"/>
      <c r="BB26" s="327"/>
      <c r="BC26" s="327"/>
      <c r="BD26" s="327"/>
      <c r="BE26" s="89" t="s">
        <v>17</v>
      </c>
    </row>
    <row r="27" spans="2:57" ht="19.5" customHeight="1">
      <c r="B27" s="372"/>
      <c r="C27" s="373"/>
      <c r="D27" s="373"/>
      <c r="E27" s="373"/>
      <c r="F27" s="374"/>
      <c r="G27" s="390">
        <f>IF('チーム情報'!F18="","",'チーム情報'!F18&amp;" "&amp;'チーム情報'!L18)</f>
      </c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2"/>
      <c r="S27" s="412"/>
      <c r="T27" s="413"/>
      <c r="U27" s="414"/>
      <c r="V27" s="415"/>
      <c r="W27" s="415"/>
      <c r="X27" s="415"/>
      <c r="Y27" s="393">
        <f>IF('チーム情報'!AD19="","",'チーム情報'!AD19)</f>
      </c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5"/>
      <c r="AT27" s="388"/>
      <c r="AU27" s="388"/>
      <c r="AV27" s="388"/>
      <c r="AW27" s="396">
        <f>IF('チーム情報'!AT18="","",'チーム情報'!AT18)</f>
      </c>
      <c r="AX27" s="397"/>
      <c r="AY27" s="397"/>
      <c r="AZ27" s="397"/>
      <c r="BA27" s="67" t="s">
        <v>18</v>
      </c>
      <c r="BB27" s="397">
        <f>IF('チーム情報'!AX18="","",'チーム情報'!AX18)</f>
      </c>
      <c r="BC27" s="397"/>
      <c r="BD27" s="397"/>
      <c r="BE27" s="398"/>
    </row>
    <row r="28" spans="2:57" ht="12" customHeight="1">
      <c r="B28" s="430" t="s">
        <v>6</v>
      </c>
      <c r="C28" s="431"/>
      <c r="D28" s="431"/>
      <c r="E28" s="431"/>
      <c r="F28" s="432"/>
      <c r="G28" s="418">
        <f>IF('チーム情報'!R20="","",'チーム情報'!R20&amp;" "&amp;'チーム情報'!X20)</f>
      </c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20"/>
      <c r="S28" s="421">
        <f>IF('チーム情報'!BE20="","",'チーム情報'!BE20)</f>
      </c>
      <c r="T28" s="422"/>
      <c r="U28" s="423"/>
      <c r="V28" s="424" t="s">
        <v>113</v>
      </c>
      <c r="W28" s="425"/>
      <c r="X28" s="425"/>
      <c r="Y28" s="68" t="s">
        <v>11</v>
      </c>
      <c r="Z28" s="69"/>
      <c r="AA28" s="426">
        <f>IF('チーム情報'!AE20="","",'チーム情報'!AE20)</f>
      </c>
      <c r="AB28" s="426"/>
      <c r="AC28" s="426"/>
      <c r="AD28" s="426"/>
      <c r="AE28" s="70" t="s">
        <v>18</v>
      </c>
      <c r="AF28" s="426">
        <f>IF('チーム情報'!AH20="","",'チーム情報'!AH20)</f>
      </c>
      <c r="AG28" s="426"/>
      <c r="AH28" s="426"/>
      <c r="AI28" s="426"/>
      <c r="AJ28" s="426"/>
      <c r="AK28" s="71"/>
      <c r="AL28" s="71"/>
      <c r="AM28" s="71"/>
      <c r="AN28" s="71"/>
      <c r="AO28" s="71"/>
      <c r="AP28" s="71"/>
      <c r="AQ28" s="71"/>
      <c r="AR28" s="71"/>
      <c r="AS28" s="72"/>
      <c r="AT28" s="416" t="s">
        <v>47</v>
      </c>
      <c r="AU28" s="388"/>
      <c r="AV28" s="388"/>
      <c r="AW28" s="87" t="s">
        <v>16</v>
      </c>
      <c r="AX28" s="327">
        <f>IF('チーム情報'!AQ20="","",'チーム情報'!AQ20)</f>
      </c>
      <c r="AY28" s="327"/>
      <c r="AZ28" s="327"/>
      <c r="BA28" s="327"/>
      <c r="BB28" s="327"/>
      <c r="BC28" s="327"/>
      <c r="BD28" s="327"/>
      <c r="BE28" s="89" t="s">
        <v>17</v>
      </c>
    </row>
    <row r="29" spans="2:57" ht="19.5" customHeight="1">
      <c r="B29" s="433"/>
      <c r="C29" s="434"/>
      <c r="D29" s="434"/>
      <c r="E29" s="434"/>
      <c r="F29" s="435"/>
      <c r="G29" s="427">
        <f>IF('チーム情報'!F20="","",'チーム情報'!F20&amp;" "&amp;'チーム情報'!L20)</f>
      </c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9"/>
      <c r="S29" s="412"/>
      <c r="T29" s="413"/>
      <c r="U29" s="414"/>
      <c r="V29" s="415"/>
      <c r="W29" s="415"/>
      <c r="X29" s="415"/>
      <c r="Y29" s="393">
        <f>IF('チーム情報'!AD21="","",'チーム情報'!AD21)</f>
      </c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5"/>
      <c r="AT29" s="388"/>
      <c r="AU29" s="388"/>
      <c r="AV29" s="388"/>
      <c r="AW29" s="396">
        <f>IF('チーム情報'!AT20="","",'チーム情報'!AT20)</f>
      </c>
      <c r="AX29" s="397"/>
      <c r="AY29" s="397"/>
      <c r="AZ29" s="397"/>
      <c r="BA29" s="67" t="s">
        <v>18</v>
      </c>
      <c r="BB29" s="397">
        <f>IF('チーム情報'!AX20="","",'チーム情報'!AX20)</f>
      </c>
      <c r="BC29" s="397"/>
      <c r="BD29" s="397"/>
      <c r="BE29" s="398"/>
    </row>
    <row r="30" spans="2:57" ht="12" customHeight="1">
      <c r="B30" s="436" t="s">
        <v>127</v>
      </c>
      <c r="C30" s="370"/>
      <c r="D30" s="370"/>
      <c r="E30" s="370"/>
      <c r="F30" s="371"/>
      <c r="G30" s="418">
        <f>IF('チーム情報'!R36="","",'チーム情報'!R36&amp;" "&amp;'チーム情報'!X36)</f>
      </c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20"/>
      <c r="S30" s="440" t="s">
        <v>138</v>
      </c>
      <c r="T30" s="441"/>
      <c r="U30" s="441"/>
      <c r="V30" s="441"/>
      <c r="W30" s="441"/>
      <c r="X30" s="441"/>
      <c r="Y30" s="444">
        <f>IF('チーム情報'!AD36="","",'チーム情報'!AD36)</f>
      </c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6"/>
      <c r="AT30" s="416" t="s">
        <v>47</v>
      </c>
      <c r="AU30" s="388"/>
      <c r="AV30" s="388"/>
      <c r="AW30" s="87" t="s">
        <v>16</v>
      </c>
      <c r="AX30" s="327">
        <f>IF('チーム情報'!AQ36="","",'チーム情報'!AQ36)</f>
      </c>
      <c r="AY30" s="327"/>
      <c r="AZ30" s="327"/>
      <c r="BA30" s="327"/>
      <c r="BB30" s="327"/>
      <c r="BC30" s="327"/>
      <c r="BD30" s="327"/>
      <c r="BE30" s="89" t="s">
        <v>17</v>
      </c>
    </row>
    <row r="31" spans="2:57" ht="19.5" customHeight="1" thickBot="1">
      <c r="B31" s="437"/>
      <c r="C31" s="438"/>
      <c r="D31" s="438"/>
      <c r="E31" s="438"/>
      <c r="F31" s="439"/>
      <c r="G31" s="450">
        <f>IF('チーム情報'!F36="","",'チーム情報'!F36&amp;" "&amp;'チーム情報'!L36)</f>
      </c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2"/>
      <c r="S31" s="442"/>
      <c r="T31" s="443"/>
      <c r="U31" s="443"/>
      <c r="V31" s="443"/>
      <c r="W31" s="443"/>
      <c r="X31" s="443"/>
      <c r="Y31" s="447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9"/>
      <c r="AT31" s="400"/>
      <c r="AU31" s="400"/>
      <c r="AV31" s="400"/>
      <c r="AW31" s="453">
        <f>IF('チーム情報'!AT36="","",'チーム情報'!AT36)</f>
      </c>
      <c r="AX31" s="454"/>
      <c r="AY31" s="454"/>
      <c r="AZ31" s="454"/>
      <c r="BA31" s="74" t="s">
        <v>18</v>
      </c>
      <c r="BB31" s="454">
        <f>IF('チーム情報'!AX36="","",'チーム情報'!AX36)</f>
      </c>
      <c r="BC31" s="454"/>
      <c r="BD31" s="454"/>
      <c r="BE31" s="455"/>
    </row>
    <row r="32" spans="2:57" ht="3.75" customHeight="1">
      <c r="B32" s="90"/>
      <c r="C32" s="90"/>
      <c r="D32" s="90"/>
      <c r="E32" s="90"/>
      <c r="F32" s="90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0"/>
      <c r="AU32" s="90"/>
      <c r="AV32" s="90"/>
      <c r="AW32" s="92"/>
      <c r="AX32" s="92"/>
      <c r="AY32" s="92"/>
      <c r="AZ32" s="92"/>
      <c r="BA32" s="92"/>
      <c r="BB32" s="92"/>
      <c r="BC32" s="92"/>
      <c r="BD32" s="92"/>
      <c r="BE32" s="92"/>
    </row>
    <row r="33" spans="2:10" ht="15.75" customHeight="1" thickBot="1">
      <c r="B33" s="84" t="s">
        <v>132</v>
      </c>
      <c r="C33" s="93"/>
      <c r="D33" s="93"/>
      <c r="E33" s="93"/>
      <c r="F33" s="93"/>
      <c r="G33" s="93"/>
      <c r="H33" s="94" t="s">
        <v>133</v>
      </c>
      <c r="I33"/>
      <c r="J33"/>
    </row>
    <row r="34" spans="2:57" ht="15" customHeight="1" thickBot="1">
      <c r="B34" s="489" t="s">
        <v>12</v>
      </c>
      <c r="C34" s="384"/>
      <c r="D34" s="384"/>
      <c r="E34" s="384" t="s">
        <v>13</v>
      </c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 t="s">
        <v>14</v>
      </c>
      <c r="Q34" s="384"/>
      <c r="R34" s="384"/>
      <c r="S34" s="490" t="s">
        <v>109</v>
      </c>
      <c r="T34" s="404"/>
      <c r="U34" s="404"/>
      <c r="V34" s="491" t="s">
        <v>20</v>
      </c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5"/>
      <c r="AL34" s="404" t="s">
        <v>19</v>
      </c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5"/>
      <c r="AY34" s="384" t="s">
        <v>15</v>
      </c>
      <c r="AZ34" s="384"/>
      <c r="BA34" s="384"/>
      <c r="BB34" s="384"/>
      <c r="BC34" s="384"/>
      <c r="BD34" s="384"/>
      <c r="BE34" s="456"/>
    </row>
    <row r="35" spans="2:57" ht="11.25" customHeight="1">
      <c r="B35" s="457">
        <f>IF('選手情報'!A4="","",'選手情報'!A4)</f>
        <v>1</v>
      </c>
      <c r="C35" s="458"/>
      <c r="D35" s="459"/>
      <c r="E35" s="463">
        <f>IF('選手情報'!O4="","",'選手情報'!O4&amp;" "&amp;'選手情報'!U4)</f>
      </c>
      <c r="F35" s="464"/>
      <c r="G35" s="464"/>
      <c r="H35" s="464"/>
      <c r="I35" s="464"/>
      <c r="J35" s="464"/>
      <c r="K35" s="464"/>
      <c r="L35" s="464"/>
      <c r="M35" s="464"/>
      <c r="N35" s="464"/>
      <c r="O35" s="465"/>
      <c r="P35" s="466">
        <f>IF('選手情報'!AA4="","",'選手情報'!AA4)</f>
      </c>
      <c r="Q35" s="467"/>
      <c r="R35" s="468"/>
      <c r="S35" s="472">
        <f>IF('選手情報'!AC4="","",'選手情報'!AC4)</f>
      </c>
      <c r="T35" s="458"/>
      <c r="U35" s="459"/>
      <c r="V35" s="474">
        <f>IF('選手情報'!AM4="","",'選手情報'!AM4)</f>
      </c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L35" s="472">
        <f>IF('選手情報'!AE4="","",'選手情報'!AE4)</f>
      </c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9"/>
      <c r="AY35" s="480">
        <f>IF('選手情報'!AJ4="","",'選手情報'!$AJ4)</f>
      </c>
      <c r="AZ35" s="481"/>
      <c r="BA35" s="481"/>
      <c r="BB35" s="481"/>
      <c r="BC35" s="481"/>
      <c r="BD35" s="481"/>
      <c r="BE35" s="482"/>
    </row>
    <row r="36" spans="2:57" ht="19.5" customHeight="1">
      <c r="B36" s="460"/>
      <c r="C36" s="461"/>
      <c r="D36" s="462"/>
      <c r="E36" s="486">
        <f>IF('選手情報'!C4="","",'選手情報'!C4&amp;" "&amp;'選手情報'!I4)</f>
      </c>
      <c r="F36" s="487" t="str">
        <f>'選手情報'!$C$4&amp;" "&amp;'選手情報'!$I$4</f>
        <v> </v>
      </c>
      <c r="G36" s="487" t="str">
        <f>'選手情報'!$C$4&amp;" "&amp;'選手情報'!$I$4</f>
        <v> </v>
      </c>
      <c r="H36" s="487" t="str">
        <f>'選手情報'!$C$4&amp;" "&amp;'選手情報'!$I$4</f>
        <v> </v>
      </c>
      <c r="I36" s="487" t="str">
        <f>'選手情報'!$C$4&amp;" "&amp;'選手情報'!$I$4</f>
        <v> </v>
      </c>
      <c r="J36" s="487" t="str">
        <f>'選手情報'!$C$4&amp;" "&amp;'選手情報'!$I$4</f>
        <v> </v>
      </c>
      <c r="K36" s="487" t="str">
        <f>'選手情報'!$C$4&amp;" "&amp;'選手情報'!$I$4</f>
        <v> </v>
      </c>
      <c r="L36" s="487" t="str">
        <f>'選手情報'!$C$4&amp;" "&amp;'選手情報'!$I$4</f>
        <v> </v>
      </c>
      <c r="M36" s="487" t="str">
        <f>'選手情報'!$C$4&amp;" "&amp;'選手情報'!$I$4</f>
        <v> </v>
      </c>
      <c r="N36" s="487" t="str">
        <f>'選手情報'!$C$4&amp;" "&amp;'選手情報'!$I$4</f>
        <v> </v>
      </c>
      <c r="O36" s="488" t="str">
        <f>'選手情報'!$C$4&amp;" "&amp;'選手情報'!$I$4</f>
        <v> </v>
      </c>
      <c r="P36" s="469"/>
      <c r="Q36" s="470"/>
      <c r="R36" s="471"/>
      <c r="S36" s="473"/>
      <c r="T36" s="461"/>
      <c r="U36" s="462"/>
      <c r="V36" s="477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9"/>
      <c r="AL36" s="473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2"/>
      <c r="AY36" s="483"/>
      <c r="AZ36" s="484"/>
      <c r="BA36" s="484"/>
      <c r="BB36" s="484"/>
      <c r="BC36" s="484"/>
      <c r="BD36" s="484"/>
      <c r="BE36" s="485"/>
    </row>
    <row r="37" spans="2:57" ht="11.25" customHeight="1">
      <c r="B37" s="495">
        <f>IF('選手情報'!A6="","",'選手情報'!A6)</f>
        <v>2</v>
      </c>
      <c r="C37" s="496"/>
      <c r="D37" s="497"/>
      <c r="E37" s="509">
        <f>IF('選手情報'!O6="","",'選手情報'!O6&amp;" "&amp;'選手情報'!U6)</f>
      </c>
      <c r="F37" s="510"/>
      <c r="G37" s="510"/>
      <c r="H37" s="510"/>
      <c r="I37" s="510"/>
      <c r="J37" s="510"/>
      <c r="K37" s="510"/>
      <c r="L37" s="510"/>
      <c r="M37" s="510"/>
      <c r="N37" s="510"/>
      <c r="O37" s="511"/>
      <c r="P37" s="501">
        <f>IF('選手情報'!AA6="","",'選手情報'!AA6)</f>
      </c>
      <c r="Q37" s="502"/>
      <c r="R37" s="503"/>
      <c r="S37" s="504">
        <f>IF('選手情報'!AC6="","",'選手情報'!AC6)</f>
      </c>
      <c r="T37" s="496"/>
      <c r="U37" s="497"/>
      <c r="V37" s="505">
        <f>IF('選手情報'!AM6="","",'選手情報'!AM6)</f>
      </c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7"/>
      <c r="AL37" s="504">
        <f>IF('選手情報'!AE6="","",'選手情報'!AE6)</f>
      </c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7"/>
      <c r="AY37" s="492">
        <f>IF('選手情報'!AJ6="","",'選手情報'!AJ6)</f>
      </c>
      <c r="AZ37" s="493"/>
      <c r="BA37" s="493"/>
      <c r="BB37" s="493"/>
      <c r="BC37" s="493"/>
      <c r="BD37" s="493"/>
      <c r="BE37" s="494"/>
    </row>
    <row r="38" spans="2:57" ht="19.5" customHeight="1">
      <c r="B38" s="460"/>
      <c r="C38" s="461"/>
      <c r="D38" s="462"/>
      <c r="E38" s="486">
        <f>IF('選手情報'!C6="","",'選手情報'!C6&amp;" "&amp;'選手情報'!I6)</f>
      </c>
      <c r="F38" s="487" t="str">
        <f>'選手情報'!$C$6&amp;" "&amp;'選手情報'!$I$6</f>
        <v> </v>
      </c>
      <c r="G38" s="487" t="str">
        <f>'選手情報'!$C$6&amp;" "&amp;'選手情報'!$I$6</f>
        <v> </v>
      </c>
      <c r="H38" s="487" t="str">
        <f>'選手情報'!$C$6&amp;" "&amp;'選手情報'!$I$6</f>
        <v> </v>
      </c>
      <c r="I38" s="487" t="str">
        <f>'選手情報'!$C$6&amp;" "&amp;'選手情報'!$I$6</f>
        <v> </v>
      </c>
      <c r="J38" s="487" t="str">
        <f>'選手情報'!$C$6&amp;" "&amp;'選手情報'!$I$6</f>
        <v> </v>
      </c>
      <c r="K38" s="487" t="str">
        <f>'選手情報'!$C$6&amp;" "&amp;'選手情報'!$I$6</f>
        <v> </v>
      </c>
      <c r="L38" s="487" t="str">
        <f>'選手情報'!$C$6&amp;" "&amp;'選手情報'!$I$6</f>
        <v> </v>
      </c>
      <c r="M38" s="487" t="str">
        <f>'選手情報'!$C$6&amp;" "&amp;'選手情報'!$I$6</f>
        <v> </v>
      </c>
      <c r="N38" s="487" t="str">
        <f>'選手情報'!$C$6&amp;" "&amp;'選手情報'!$I$6</f>
        <v> </v>
      </c>
      <c r="O38" s="488" t="str">
        <f>'選手情報'!$C$6&amp;" "&amp;'選手情報'!$I$6</f>
        <v> </v>
      </c>
      <c r="P38" s="469"/>
      <c r="Q38" s="470"/>
      <c r="R38" s="471"/>
      <c r="S38" s="473"/>
      <c r="T38" s="461"/>
      <c r="U38" s="462"/>
      <c r="V38" s="477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9"/>
      <c r="AL38" s="473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2"/>
      <c r="AY38" s="483"/>
      <c r="AZ38" s="484"/>
      <c r="BA38" s="484"/>
      <c r="BB38" s="484"/>
      <c r="BC38" s="484"/>
      <c r="BD38" s="484"/>
      <c r="BE38" s="485"/>
    </row>
    <row r="39" spans="2:57" ht="11.25" customHeight="1">
      <c r="B39" s="495">
        <f>IF('選手情報'!A8="","",'選手情報'!A8)</f>
        <v>3</v>
      </c>
      <c r="C39" s="496"/>
      <c r="D39" s="497"/>
      <c r="E39" s="498">
        <f>IF('選手情報'!O8="","",'選手情報'!O8&amp;" "&amp;'選手情報'!U8)</f>
      </c>
      <c r="F39" s="499"/>
      <c r="G39" s="499"/>
      <c r="H39" s="499"/>
      <c r="I39" s="499"/>
      <c r="J39" s="499"/>
      <c r="K39" s="499"/>
      <c r="L39" s="499"/>
      <c r="M39" s="499"/>
      <c r="N39" s="499"/>
      <c r="O39" s="500"/>
      <c r="P39" s="501">
        <f>IF('選手情報'!AA8="","",'選手情報'!AA8)</f>
      </c>
      <c r="Q39" s="502"/>
      <c r="R39" s="503"/>
      <c r="S39" s="504">
        <f>IF('選手情報'!AC8="","",'選手情報'!AC8)</f>
      </c>
      <c r="T39" s="496"/>
      <c r="U39" s="497"/>
      <c r="V39" s="505">
        <f>IF('選手情報'!AM8="","",'選手情報'!AM8)</f>
      </c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7"/>
      <c r="AL39" s="504">
        <f>IF('選手情報'!AE8="","",'選手情報'!AE8)</f>
      </c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7"/>
      <c r="AY39" s="492">
        <f>IF('選手情報'!AJ8="","",'選手情報'!AJ8)</f>
      </c>
      <c r="AZ39" s="493"/>
      <c r="BA39" s="493"/>
      <c r="BB39" s="493"/>
      <c r="BC39" s="493"/>
      <c r="BD39" s="493"/>
      <c r="BE39" s="494"/>
    </row>
    <row r="40" spans="2:57" ht="19.5" customHeight="1">
      <c r="B40" s="460"/>
      <c r="C40" s="461"/>
      <c r="D40" s="462"/>
      <c r="E40" s="508">
        <f>IF('選手情報'!C8="","",'選手情報'!C8&amp;" "&amp;'選手情報'!I8)</f>
      </c>
      <c r="F40" s="487" t="str">
        <f>'選手情報'!$C$8&amp;" "&amp;'選手情報'!$I$8</f>
        <v> </v>
      </c>
      <c r="G40" s="487" t="str">
        <f>'選手情報'!$C$8&amp;" "&amp;'選手情報'!$I$8</f>
        <v> </v>
      </c>
      <c r="H40" s="487" t="str">
        <f>'選手情報'!$C$8&amp;" "&amp;'選手情報'!$I$8</f>
        <v> </v>
      </c>
      <c r="I40" s="487" t="str">
        <f>'選手情報'!$C$8&amp;" "&amp;'選手情報'!$I$8</f>
        <v> </v>
      </c>
      <c r="J40" s="487" t="str">
        <f>'選手情報'!$C$8&amp;" "&amp;'選手情報'!$I$8</f>
        <v> </v>
      </c>
      <c r="K40" s="487" t="str">
        <f>'選手情報'!$C$8&amp;" "&amp;'選手情報'!$I$8</f>
        <v> </v>
      </c>
      <c r="L40" s="487" t="str">
        <f>'選手情報'!$C$8&amp;" "&amp;'選手情報'!$I$8</f>
        <v> </v>
      </c>
      <c r="M40" s="487" t="str">
        <f>'選手情報'!$C$8&amp;" "&amp;'選手情報'!$I$8</f>
        <v> </v>
      </c>
      <c r="N40" s="487" t="str">
        <f>'選手情報'!$C$8&amp;" "&amp;'選手情報'!$I$8</f>
        <v> </v>
      </c>
      <c r="O40" s="488" t="str">
        <f>'選手情報'!$C$8&amp;" "&amp;'選手情報'!$I$8</f>
        <v> </v>
      </c>
      <c r="P40" s="469"/>
      <c r="Q40" s="470"/>
      <c r="R40" s="471"/>
      <c r="S40" s="473"/>
      <c r="T40" s="461"/>
      <c r="U40" s="462"/>
      <c r="V40" s="477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9"/>
      <c r="AL40" s="473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2"/>
      <c r="AY40" s="483"/>
      <c r="AZ40" s="484"/>
      <c r="BA40" s="484"/>
      <c r="BB40" s="484"/>
      <c r="BC40" s="484"/>
      <c r="BD40" s="484"/>
      <c r="BE40" s="485"/>
    </row>
    <row r="41" spans="2:57" ht="11.25" customHeight="1">
      <c r="B41" s="495">
        <f>IF('選手情報'!A10="","",'選手情報'!A10)</f>
        <v>4</v>
      </c>
      <c r="C41" s="496"/>
      <c r="D41" s="497"/>
      <c r="E41" s="512">
        <f>IF('選手情報'!O10="","",'選手情報'!O10&amp;" "&amp;'選手情報'!U10)</f>
      </c>
      <c r="F41" s="513"/>
      <c r="G41" s="513"/>
      <c r="H41" s="513"/>
      <c r="I41" s="513"/>
      <c r="J41" s="513"/>
      <c r="K41" s="513"/>
      <c r="L41" s="513"/>
      <c r="M41" s="513"/>
      <c r="N41" s="513"/>
      <c r="O41" s="514"/>
      <c r="P41" s="501">
        <f>IF('選手情報'!AA10="","",'選手情報'!AA10)</f>
      </c>
      <c r="Q41" s="502"/>
      <c r="R41" s="503"/>
      <c r="S41" s="504">
        <f>IF('選手情報'!AC10="","",'選手情報'!AC10)</f>
      </c>
      <c r="T41" s="496"/>
      <c r="U41" s="497"/>
      <c r="V41" s="505">
        <f>IF('選手情報'!AM10="","",'選手情報'!AM10)</f>
      </c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7"/>
      <c r="AL41" s="504">
        <f>IF('選手情報'!AE10="","",'選手情報'!AE10)</f>
      </c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7"/>
      <c r="AY41" s="492">
        <f>IF('選手情報'!AJ10="","",'選手情報'!AJ10)</f>
      </c>
      <c r="AZ41" s="493"/>
      <c r="BA41" s="493"/>
      <c r="BB41" s="493"/>
      <c r="BC41" s="493"/>
      <c r="BD41" s="493"/>
      <c r="BE41" s="494"/>
    </row>
    <row r="42" spans="2:57" ht="19.5" customHeight="1">
      <c r="B42" s="460"/>
      <c r="C42" s="461"/>
      <c r="D42" s="462"/>
      <c r="E42" s="508">
        <f>IF('選手情報'!C10="","",'選手情報'!C10&amp;" "&amp;'選手情報'!I10)</f>
      </c>
      <c r="F42" s="487" t="str">
        <f>'選手情報'!$C$10&amp;" "&amp;'選手情報'!$I$10</f>
        <v> </v>
      </c>
      <c r="G42" s="487" t="str">
        <f>'選手情報'!$C$10&amp;" "&amp;'選手情報'!$I$10</f>
        <v> </v>
      </c>
      <c r="H42" s="487" t="str">
        <f>'選手情報'!$C$10&amp;" "&amp;'選手情報'!$I$10</f>
        <v> </v>
      </c>
      <c r="I42" s="487" t="str">
        <f>'選手情報'!$C$10&amp;" "&amp;'選手情報'!$I$10</f>
        <v> </v>
      </c>
      <c r="J42" s="487" t="str">
        <f>'選手情報'!$C$10&amp;" "&amp;'選手情報'!$I$10</f>
        <v> </v>
      </c>
      <c r="K42" s="487" t="str">
        <f>'選手情報'!$C$10&amp;" "&amp;'選手情報'!$I$10</f>
        <v> </v>
      </c>
      <c r="L42" s="487" t="str">
        <f>'選手情報'!$C$10&amp;" "&amp;'選手情報'!$I$10</f>
        <v> </v>
      </c>
      <c r="M42" s="487" t="str">
        <f>'選手情報'!$C$10&amp;" "&amp;'選手情報'!$I$10</f>
        <v> </v>
      </c>
      <c r="N42" s="487" t="str">
        <f>'選手情報'!$C$10&amp;" "&amp;'選手情報'!$I$10</f>
        <v> </v>
      </c>
      <c r="O42" s="488" t="str">
        <f>'選手情報'!$C$10&amp;" "&amp;'選手情報'!$I$10</f>
        <v> </v>
      </c>
      <c r="P42" s="469"/>
      <c r="Q42" s="470"/>
      <c r="R42" s="471"/>
      <c r="S42" s="473"/>
      <c r="T42" s="461"/>
      <c r="U42" s="462"/>
      <c r="V42" s="477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9"/>
      <c r="AL42" s="473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2"/>
      <c r="AY42" s="483"/>
      <c r="AZ42" s="484"/>
      <c r="BA42" s="484"/>
      <c r="BB42" s="484"/>
      <c r="BC42" s="484"/>
      <c r="BD42" s="484"/>
      <c r="BE42" s="485"/>
    </row>
    <row r="43" spans="2:57" ht="11.25" customHeight="1">
      <c r="B43" s="495">
        <f>IF('選手情報'!A12="","",'選手情報'!A12)</f>
        <v>5</v>
      </c>
      <c r="C43" s="496"/>
      <c r="D43" s="497"/>
      <c r="E43" s="512">
        <f>IF('選手情報'!O12="","",'選手情報'!O12&amp;" "&amp;'選手情報'!U12)</f>
      </c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501">
        <f>IF('選手情報'!AA12="","",'選手情報'!AA12)</f>
      </c>
      <c r="Q43" s="502"/>
      <c r="R43" s="503"/>
      <c r="S43" s="504">
        <f>IF('選手情報'!AC12="","",'選手情報'!AC12)</f>
      </c>
      <c r="T43" s="496"/>
      <c r="U43" s="497"/>
      <c r="V43" s="505">
        <f>IF('選手情報'!AM12="","",'選手情報'!AM12)</f>
      </c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7"/>
      <c r="AL43" s="504">
        <f>IF('選手情報'!AE12="","",'選手情報'!AE12)</f>
      </c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7"/>
      <c r="AY43" s="492">
        <f>IF('選手情報'!AJ12="","",'選手情報'!AJ12)</f>
      </c>
      <c r="AZ43" s="493"/>
      <c r="BA43" s="493"/>
      <c r="BB43" s="493"/>
      <c r="BC43" s="493"/>
      <c r="BD43" s="493"/>
      <c r="BE43" s="494"/>
    </row>
    <row r="44" spans="2:57" ht="19.5" customHeight="1">
      <c r="B44" s="460"/>
      <c r="C44" s="461"/>
      <c r="D44" s="462"/>
      <c r="E44" s="508">
        <f>IF('選手情報'!C12="","",'選手情報'!C12&amp;" "&amp;'選手情報'!I12)</f>
      </c>
      <c r="F44" s="487" t="str">
        <f>'選手情報'!$C$12&amp;" "&amp;'選手情報'!$I$12</f>
        <v> </v>
      </c>
      <c r="G44" s="487" t="str">
        <f>'選手情報'!$C$12&amp;" "&amp;'選手情報'!$I$12</f>
        <v> </v>
      </c>
      <c r="H44" s="487" t="str">
        <f>'選手情報'!$C$12&amp;" "&amp;'選手情報'!$I$12</f>
        <v> </v>
      </c>
      <c r="I44" s="487" t="str">
        <f>'選手情報'!$C$12&amp;" "&amp;'選手情報'!$I$12</f>
        <v> </v>
      </c>
      <c r="J44" s="487" t="str">
        <f>'選手情報'!$C$12&amp;" "&amp;'選手情報'!$I$12</f>
        <v> </v>
      </c>
      <c r="K44" s="487" t="str">
        <f>'選手情報'!$C$12&amp;" "&amp;'選手情報'!$I$12</f>
        <v> </v>
      </c>
      <c r="L44" s="487" t="str">
        <f>'選手情報'!$C$12&amp;" "&amp;'選手情報'!$I$12</f>
        <v> </v>
      </c>
      <c r="M44" s="487" t="str">
        <f>'選手情報'!$C$12&amp;" "&amp;'選手情報'!$I$12</f>
        <v> </v>
      </c>
      <c r="N44" s="487" t="str">
        <f>'選手情報'!$C$12&amp;" "&amp;'選手情報'!$I$12</f>
        <v> </v>
      </c>
      <c r="O44" s="488" t="str">
        <f>'選手情報'!$C$12&amp;" "&amp;'選手情報'!$I$12</f>
        <v> </v>
      </c>
      <c r="P44" s="469"/>
      <c r="Q44" s="470"/>
      <c r="R44" s="471"/>
      <c r="S44" s="473"/>
      <c r="T44" s="461"/>
      <c r="U44" s="462"/>
      <c r="V44" s="477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9"/>
      <c r="AL44" s="473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2"/>
      <c r="AY44" s="483"/>
      <c r="AZ44" s="484"/>
      <c r="BA44" s="484"/>
      <c r="BB44" s="484"/>
      <c r="BC44" s="484"/>
      <c r="BD44" s="484"/>
      <c r="BE44" s="485"/>
    </row>
    <row r="45" spans="2:57" ht="11.25" customHeight="1">
      <c r="B45" s="495">
        <f>IF('選手情報'!A14="","",'選手情報'!A14)</f>
        <v>6</v>
      </c>
      <c r="C45" s="496"/>
      <c r="D45" s="497"/>
      <c r="E45" s="512">
        <f>IF('選手情報'!O14="","",'選手情報'!O14&amp;" "&amp;'選手情報'!U14)</f>
      </c>
      <c r="F45" s="513"/>
      <c r="G45" s="513"/>
      <c r="H45" s="513"/>
      <c r="I45" s="513"/>
      <c r="J45" s="513"/>
      <c r="K45" s="513"/>
      <c r="L45" s="513"/>
      <c r="M45" s="513"/>
      <c r="N45" s="513"/>
      <c r="O45" s="514"/>
      <c r="P45" s="501">
        <f>IF('選手情報'!AA14="","",'選手情報'!AA14)</f>
      </c>
      <c r="Q45" s="502"/>
      <c r="R45" s="503"/>
      <c r="S45" s="504">
        <f>IF('選手情報'!AC14="","",'選手情報'!AC14)</f>
      </c>
      <c r="T45" s="496"/>
      <c r="U45" s="497"/>
      <c r="V45" s="505">
        <f>IF('選手情報'!AM14="","",'選手情報'!AM14)</f>
      </c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7"/>
      <c r="AL45" s="504">
        <f>IF('選手情報'!AE14="","",'選手情報'!AE14)</f>
      </c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7"/>
      <c r="AY45" s="492">
        <f>IF('選手情報'!AJ14="","",'選手情報'!AJ14)</f>
      </c>
      <c r="AZ45" s="493"/>
      <c r="BA45" s="493"/>
      <c r="BB45" s="493"/>
      <c r="BC45" s="493"/>
      <c r="BD45" s="493"/>
      <c r="BE45" s="494"/>
    </row>
    <row r="46" spans="2:57" ht="19.5" customHeight="1">
      <c r="B46" s="460"/>
      <c r="C46" s="461"/>
      <c r="D46" s="462"/>
      <c r="E46" s="508">
        <f>IF('選手情報'!C14="","",'選手情報'!C14&amp;" "&amp;'選手情報'!I14)</f>
      </c>
      <c r="F46" s="487" t="str">
        <f>'選手情報'!$C$14&amp;" "&amp;'選手情報'!$I$14</f>
        <v> </v>
      </c>
      <c r="G46" s="487" t="str">
        <f>'選手情報'!$C$14&amp;" "&amp;'選手情報'!$I$14</f>
        <v> </v>
      </c>
      <c r="H46" s="487" t="str">
        <f>'選手情報'!$C$14&amp;" "&amp;'選手情報'!$I$14</f>
        <v> </v>
      </c>
      <c r="I46" s="487" t="str">
        <f>'選手情報'!$C$14&amp;" "&amp;'選手情報'!$I$14</f>
        <v> </v>
      </c>
      <c r="J46" s="487" t="str">
        <f>'選手情報'!$C$14&amp;" "&amp;'選手情報'!$I$14</f>
        <v> </v>
      </c>
      <c r="K46" s="487" t="str">
        <f>'選手情報'!$C$14&amp;" "&amp;'選手情報'!$I$14</f>
        <v> </v>
      </c>
      <c r="L46" s="487" t="str">
        <f>'選手情報'!$C$14&amp;" "&amp;'選手情報'!$I$14</f>
        <v> </v>
      </c>
      <c r="M46" s="487" t="str">
        <f>'選手情報'!$C$14&amp;" "&amp;'選手情報'!$I$14</f>
        <v> </v>
      </c>
      <c r="N46" s="487" t="str">
        <f>'選手情報'!$C$14&amp;" "&amp;'選手情報'!$I$14</f>
        <v> </v>
      </c>
      <c r="O46" s="488" t="str">
        <f>'選手情報'!$C$14&amp;" "&amp;'選手情報'!$I$14</f>
        <v> </v>
      </c>
      <c r="P46" s="469"/>
      <c r="Q46" s="470"/>
      <c r="R46" s="471"/>
      <c r="S46" s="473"/>
      <c r="T46" s="461"/>
      <c r="U46" s="462"/>
      <c r="V46" s="477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9"/>
      <c r="AL46" s="473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2"/>
      <c r="AY46" s="483"/>
      <c r="AZ46" s="484"/>
      <c r="BA46" s="484"/>
      <c r="BB46" s="484"/>
      <c r="BC46" s="484"/>
      <c r="BD46" s="484"/>
      <c r="BE46" s="485"/>
    </row>
    <row r="47" spans="2:57" ht="11.25" customHeight="1">
      <c r="B47" s="495">
        <f>IF('選手情報'!A16="","",'選手情報'!A16)</f>
        <v>7</v>
      </c>
      <c r="C47" s="496"/>
      <c r="D47" s="497"/>
      <c r="E47" s="512">
        <f>IF('選手情報'!O16="","",'選手情報'!O16&amp;" "&amp;'選手情報'!U16)</f>
      </c>
      <c r="F47" s="513"/>
      <c r="G47" s="513"/>
      <c r="H47" s="513"/>
      <c r="I47" s="513"/>
      <c r="J47" s="513"/>
      <c r="K47" s="513"/>
      <c r="L47" s="513"/>
      <c r="M47" s="513"/>
      <c r="N47" s="513"/>
      <c r="O47" s="514"/>
      <c r="P47" s="501">
        <f>IF('選手情報'!AA16="","",'選手情報'!AA16)</f>
      </c>
      <c r="Q47" s="502"/>
      <c r="R47" s="503"/>
      <c r="S47" s="504">
        <f>IF('選手情報'!AC16="","",'選手情報'!AC16)</f>
      </c>
      <c r="T47" s="496"/>
      <c r="U47" s="497"/>
      <c r="V47" s="505">
        <f>IF('選手情報'!AM16="","",'選手情報'!AM16)</f>
      </c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7"/>
      <c r="AL47" s="504">
        <f>IF('選手情報'!AE16="","",'選手情報'!AE16)</f>
      </c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7"/>
      <c r="AY47" s="492">
        <f>IF('選手情報'!AJ16="","",'選手情報'!AJ16)</f>
      </c>
      <c r="AZ47" s="493"/>
      <c r="BA47" s="493"/>
      <c r="BB47" s="493"/>
      <c r="BC47" s="493"/>
      <c r="BD47" s="493"/>
      <c r="BE47" s="494"/>
    </row>
    <row r="48" spans="2:57" ht="19.5" customHeight="1">
      <c r="B48" s="460"/>
      <c r="C48" s="461"/>
      <c r="D48" s="462"/>
      <c r="E48" s="508">
        <f>IF('選手情報'!C16="","",'選手情報'!C16&amp;" "&amp;'選手情報'!I16)</f>
      </c>
      <c r="F48" s="487" t="str">
        <f>'選手情報'!$C$16&amp;" "&amp;'選手情報'!$I$16</f>
        <v> </v>
      </c>
      <c r="G48" s="487" t="str">
        <f>'選手情報'!$C$16&amp;" "&amp;'選手情報'!$I$16</f>
        <v> </v>
      </c>
      <c r="H48" s="487" t="str">
        <f>'選手情報'!$C$16&amp;" "&amp;'選手情報'!$I$16</f>
        <v> </v>
      </c>
      <c r="I48" s="487" t="str">
        <f>'選手情報'!$C$16&amp;" "&amp;'選手情報'!$I$16</f>
        <v> </v>
      </c>
      <c r="J48" s="487" t="str">
        <f>'選手情報'!$C$16&amp;" "&amp;'選手情報'!$I$16</f>
        <v> </v>
      </c>
      <c r="K48" s="487" t="str">
        <f>'選手情報'!$C$16&amp;" "&amp;'選手情報'!$I$16</f>
        <v> </v>
      </c>
      <c r="L48" s="487" t="str">
        <f>'選手情報'!$C$16&amp;" "&amp;'選手情報'!$I$16</f>
        <v> </v>
      </c>
      <c r="M48" s="487" t="str">
        <f>'選手情報'!$C$16&amp;" "&amp;'選手情報'!$I$16</f>
        <v> </v>
      </c>
      <c r="N48" s="487" t="str">
        <f>'選手情報'!$C$16&amp;" "&amp;'選手情報'!$I$16</f>
        <v> </v>
      </c>
      <c r="O48" s="488" t="str">
        <f>'選手情報'!$C$16&amp;" "&amp;'選手情報'!$I$16</f>
        <v> </v>
      </c>
      <c r="P48" s="469"/>
      <c r="Q48" s="470"/>
      <c r="R48" s="471"/>
      <c r="S48" s="473"/>
      <c r="T48" s="461"/>
      <c r="U48" s="462"/>
      <c r="V48" s="477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9"/>
      <c r="AL48" s="473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2"/>
      <c r="AY48" s="483"/>
      <c r="AZ48" s="484"/>
      <c r="BA48" s="484"/>
      <c r="BB48" s="484"/>
      <c r="BC48" s="484"/>
      <c r="BD48" s="484"/>
      <c r="BE48" s="485"/>
    </row>
    <row r="49" spans="2:57" ht="11.25" customHeight="1">
      <c r="B49" s="495">
        <f>IF('選手情報'!A18="","",'選手情報'!A18)</f>
        <v>8</v>
      </c>
      <c r="C49" s="496"/>
      <c r="D49" s="497"/>
      <c r="E49" s="512">
        <f>IF('選手情報'!O18="","",'選手情報'!O18&amp;" "&amp;'選手情報'!U18)</f>
      </c>
      <c r="F49" s="513"/>
      <c r="G49" s="513"/>
      <c r="H49" s="513"/>
      <c r="I49" s="513"/>
      <c r="J49" s="513"/>
      <c r="K49" s="513"/>
      <c r="L49" s="513"/>
      <c r="M49" s="513"/>
      <c r="N49" s="513"/>
      <c r="O49" s="514"/>
      <c r="P49" s="501">
        <f>IF('選手情報'!AA18="","",'選手情報'!AA18)</f>
      </c>
      <c r="Q49" s="502"/>
      <c r="R49" s="503"/>
      <c r="S49" s="504">
        <f>IF('選手情報'!AC18="","",'選手情報'!AC18)</f>
      </c>
      <c r="T49" s="496"/>
      <c r="U49" s="497"/>
      <c r="V49" s="505">
        <f>IF('選手情報'!AM18="","",'選手情報'!AM18)</f>
      </c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7"/>
      <c r="AL49" s="504">
        <f>IF('選手情報'!AE18="","",'選手情報'!AE18)</f>
      </c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7"/>
      <c r="AY49" s="492">
        <f>IF('選手情報'!AJ18="","",'選手情報'!AJ18)</f>
      </c>
      <c r="AZ49" s="493"/>
      <c r="BA49" s="493"/>
      <c r="BB49" s="493"/>
      <c r="BC49" s="493"/>
      <c r="BD49" s="493"/>
      <c r="BE49" s="494"/>
    </row>
    <row r="50" spans="2:57" ht="19.5" customHeight="1">
      <c r="B50" s="460"/>
      <c r="C50" s="461"/>
      <c r="D50" s="462"/>
      <c r="E50" s="508">
        <f>IF('選手情報'!C18="","",'選手情報'!C18&amp;" "&amp;'選手情報'!I18)</f>
      </c>
      <c r="F50" s="487" t="str">
        <f>'選手情報'!$C$18&amp;" "&amp;'選手情報'!$I$18</f>
        <v> </v>
      </c>
      <c r="G50" s="487" t="str">
        <f>'選手情報'!$C$18&amp;" "&amp;'選手情報'!$I$18</f>
        <v> </v>
      </c>
      <c r="H50" s="487" t="str">
        <f>'選手情報'!$C$18&amp;" "&amp;'選手情報'!$I$18</f>
        <v> </v>
      </c>
      <c r="I50" s="487" t="str">
        <f>'選手情報'!$C$18&amp;" "&amp;'選手情報'!$I$18</f>
        <v> </v>
      </c>
      <c r="J50" s="487" t="str">
        <f>'選手情報'!$C$18&amp;" "&amp;'選手情報'!$I$18</f>
        <v> </v>
      </c>
      <c r="K50" s="487" t="str">
        <f>'選手情報'!$C$18&amp;" "&amp;'選手情報'!$I$18</f>
        <v> </v>
      </c>
      <c r="L50" s="487" t="str">
        <f>'選手情報'!$C$18&amp;" "&amp;'選手情報'!$I$18</f>
        <v> </v>
      </c>
      <c r="M50" s="487" t="str">
        <f>'選手情報'!$C$18&amp;" "&amp;'選手情報'!$I$18</f>
        <v> </v>
      </c>
      <c r="N50" s="487" t="str">
        <f>'選手情報'!$C$18&amp;" "&amp;'選手情報'!$I$18</f>
        <v> </v>
      </c>
      <c r="O50" s="488" t="str">
        <f>'選手情報'!$C$18&amp;" "&amp;'選手情報'!$I$18</f>
        <v> </v>
      </c>
      <c r="P50" s="469"/>
      <c r="Q50" s="470"/>
      <c r="R50" s="471"/>
      <c r="S50" s="473"/>
      <c r="T50" s="461"/>
      <c r="U50" s="462"/>
      <c r="V50" s="477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9"/>
      <c r="AL50" s="473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1"/>
      <c r="AX50" s="462"/>
      <c r="AY50" s="483"/>
      <c r="AZ50" s="484"/>
      <c r="BA50" s="484"/>
      <c r="BB50" s="484"/>
      <c r="BC50" s="484"/>
      <c r="BD50" s="484"/>
      <c r="BE50" s="485"/>
    </row>
    <row r="51" spans="2:57" ht="11.25" customHeight="1">
      <c r="B51" s="495">
        <f>IF('選手情報'!A20="","",'選手情報'!A20)</f>
        <v>9</v>
      </c>
      <c r="C51" s="496"/>
      <c r="D51" s="497"/>
      <c r="E51" s="512">
        <f>IF('選手情報'!O20="","",'選手情報'!O20&amp;" "&amp;'選手情報'!U20)</f>
      </c>
      <c r="F51" s="513"/>
      <c r="G51" s="513"/>
      <c r="H51" s="513"/>
      <c r="I51" s="513"/>
      <c r="J51" s="513"/>
      <c r="K51" s="513"/>
      <c r="L51" s="513"/>
      <c r="M51" s="513"/>
      <c r="N51" s="513"/>
      <c r="O51" s="514"/>
      <c r="P51" s="501">
        <f>IF('選手情報'!AA20="","",'選手情報'!AA20)</f>
      </c>
      <c r="Q51" s="502"/>
      <c r="R51" s="503"/>
      <c r="S51" s="504">
        <f>IF('選手情報'!AC20="","",'選手情報'!AC20)</f>
      </c>
      <c r="T51" s="496"/>
      <c r="U51" s="497"/>
      <c r="V51" s="505">
        <f>IF('選手情報'!AM20="","",'選手情報'!AM20)</f>
      </c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7"/>
      <c r="AL51" s="504">
        <f>IF('選手情報'!AE20="","",'選手情報'!AE20)</f>
      </c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7"/>
      <c r="AY51" s="492">
        <f>IF('選手情報'!AJ20="","",'選手情報'!AJ20)</f>
      </c>
      <c r="AZ51" s="493"/>
      <c r="BA51" s="493"/>
      <c r="BB51" s="493"/>
      <c r="BC51" s="493"/>
      <c r="BD51" s="493"/>
      <c r="BE51" s="494"/>
    </row>
    <row r="52" spans="2:57" ht="19.5" customHeight="1">
      <c r="B52" s="460"/>
      <c r="C52" s="461"/>
      <c r="D52" s="462"/>
      <c r="E52" s="508">
        <f>IF('選手情報'!C20="","",'選手情報'!C20&amp;" "&amp;'選手情報'!I20)</f>
      </c>
      <c r="F52" s="487" t="str">
        <f>'選手情報'!$C$20&amp;" "&amp;'選手情報'!$I$20</f>
        <v> </v>
      </c>
      <c r="G52" s="487" t="str">
        <f>'選手情報'!$C$20&amp;" "&amp;'選手情報'!$I$20</f>
        <v> </v>
      </c>
      <c r="H52" s="487" t="str">
        <f>'選手情報'!$C$20&amp;" "&amp;'選手情報'!$I$20</f>
        <v> </v>
      </c>
      <c r="I52" s="487" t="str">
        <f>'選手情報'!$C$20&amp;" "&amp;'選手情報'!$I$20</f>
        <v> </v>
      </c>
      <c r="J52" s="487" t="str">
        <f>'選手情報'!$C$20&amp;" "&amp;'選手情報'!$I$20</f>
        <v> </v>
      </c>
      <c r="K52" s="487" t="str">
        <f>'選手情報'!$C$20&amp;" "&amp;'選手情報'!$I$20</f>
        <v> </v>
      </c>
      <c r="L52" s="487" t="str">
        <f>'選手情報'!$C$20&amp;" "&amp;'選手情報'!$I$20</f>
        <v> </v>
      </c>
      <c r="M52" s="487" t="str">
        <f>'選手情報'!$C$20&amp;" "&amp;'選手情報'!$I$20</f>
        <v> </v>
      </c>
      <c r="N52" s="487" t="str">
        <f>'選手情報'!$C$20&amp;" "&amp;'選手情報'!$I$20</f>
        <v> </v>
      </c>
      <c r="O52" s="488" t="str">
        <f>'選手情報'!$C$20&amp;" "&amp;'選手情報'!$I$20</f>
        <v> </v>
      </c>
      <c r="P52" s="469"/>
      <c r="Q52" s="470"/>
      <c r="R52" s="471"/>
      <c r="S52" s="473"/>
      <c r="T52" s="461"/>
      <c r="U52" s="462"/>
      <c r="V52" s="477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9"/>
      <c r="AL52" s="473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1"/>
      <c r="AX52" s="462"/>
      <c r="AY52" s="483"/>
      <c r="AZ52" s="484"/>
      <c r="BA52" s="484"/>
      <c r="BB52" s="484"/>
      <c r="BC52" s="484"/>
      <c r="BD52" s="484"/>
      <c r="BE52" s="485"/>
    </row>
    <row r="53" spans="2:57" ht="11.25" customHeight="1">
      <c r="B53" s="495">
        <f>IF('選手情報'!A22="","",'選手情報'!A22)</f>
        <v>10</v>
      </c>
      <c r="C53" s="496"/>
      <c r="D53" s="497"/>
      <c r="E53" s="512">
        <f>IF('選手情報'!O22="","",'選手情報'!O22&amp;" "&amp;'選手情報'!U22)</f>
      </c>
      <c r="F53" s="513"/>
      <c r="G53" s="513"/>
      <c r="H53" s="513"/>
      <c r="I53" s="513"/>
      <c r="J53" s="513"/>
      <c r="K53" s="513"/>
      <c r="L53" s="513"/>
      <c r="M53" s="513"/>
      <c r="N53" s="513"/>
      <c r="O53" s="514"/>
      <c r="P53" s="501">
        <f>IF('選手情報'!AA22="","",'選手情報'!AA22)</f>
      </c>
      <c r="Q53" s="502"/>
      <c r="R53" s="503"/>
      <c r="S53" s="504">
        <f>IF('選手情報'!AC22="","",'選手情報'!AC22)</f>
      </c>
      <c r="T53" s="496"/>
      <c r="U53" s="497"/>
      <c r="V53" s="505">
        <f>IF('選手情報'!AM22="","",'選手情報'!AM22)</f>
      </c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7"/>
      <c r="AL53" s="504">
        <f>IF('選手情報'!AE22="","",'選手情報'!AE22)</f>
      </c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7"/>
      <c r="AY53" s="492">
        <f>IF('選手情報'!AJ22="","",'選手情報'!AJ22)</f>
      </c>
      <c r="AZ53" s="493"/>
      <c r="BA53" s="493"/>
      <c r="BB53" s="493"/>
      <c r="BC53" s="493"/>
      <c r="BD53" s="493"/>
      <c r="BE53" s="494"/>
    </row>
    <row r="54" spans="2:57" ht="19.5" customHeight="1">
      <c r="B54" s="460"/>
      <c r="C54" s="461"/>
      <c r="D54" s="462"/>
      <c r="E54" s="508">
        <f>IF('選手情報'!C22="","",'選手情報'!C22&amp;" "&amp;'選手情報'!I22)</f>
      </c>
      <c r="F54" s="487" t="str">
        <f>'選手情報'!$C$22&amp;" "&amp;'選手情報'!$I$22</f>
        <v> </v>
      </c>
      <c r="G54" s="487" t="str">
        <f>'選手情報'!$C$22&amp;" "&amp;'選手情報'!$I$22</f>
        <v> </v>
      </c>
      <c r="H54" s="487" t="str">
        <f>'選手情報'!$C$22&amp;" "&amp;'選手情報'!$I$22</f>
        <v> </v>
      </c>
      <c r="I54" s="487" t="str">
        <f>'選手情報'!$C$22&amp;" "&amp;'選手情報'!$I$22</f>
        <v> </v>
      </c>
      <c r="J54" s="487" t="str">
        <f>'選手情報'!$C$22&amp;" "&amp;'選手情報'!$I$22</f>
        <v> </v>
      </c>
      <c r="K54" s="487" t="str">
        <f>'選手情報'!$C$22&amp;" "&amp;'選手情報'!$I$22</f>
        <v> </v>
      </c>
      <c r="L54" s="487" t="str">
        <f>'選手情報'!$C$22&amp;" "&amp;'選手情報'!$I$22</f>
        <v> </v>
      </c>
      <c r="M54" s="487" t="str">
        <f>'選手情報'!$C$22&amp;" "&amp;'選手情報'!$I$22</f>
        <v> </v>
      </c>
      <c r="N54" s="487" t="str">
        <f>'選手情報'!$C$22&amp;" "&amp;'選手情報'!$I$22</f>
        <v> </v>
      </c>
      <c r="O54" s="488" t="str">
        <f>'選手情報'!$C$22&amp;" "&amp;'選手情報'!$I$22</f>
        <v> </v>
      </c>
      <c r="P54" s="469"/>
      <c r="Q54" s="470"/>
      <c r="R54" s="471"/>
      <c r="S54" s="473"/>
      <c r="T54" s="461"/>
      <c r="U54" s="462"/>
      <c r="V54" s="477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9"/>
      <c r="AL54" s="473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2"/>
      <c r="AY54" s="483"/>
      <c r="AZ54" s="484"/>
      <c r="BA54" s="484"/>
      <c r="BB54" s="484"/>
      <c r="BC54" s="484"/>
      <c r="BD54" s="484"/>
      <c r="BE54" s="485"/>
    </row>
    <row r="55" spans="2:57" ht="11.25" customHeight="1">
      <c r="B55" s="495">
        <f>IF('選手情報'!A24="","",'選手情報'!A24)</f>
        <v>11</v>
      </c>
      <c r="C55" s="496"/>
      <c r="D55" s="497"/>
      <c r="E55" s="512">
        <f>IF('選手情報'!O24="","",'選手情報'!O24&amp;" "&amp;'選手情報'!U24)</f>
      </c>
      <c r="F55" s="513"/>
      <c r="G55" s="513"/>
      <c r="H55" s="513"/>
      <c r="I55" s="513"/>
      <c r="J55" s="513"/>
      <c r="K55" s="513"/>
      <c r="L55" s="513"/>
      <c r="M55" s="513"/>
      <c r="N55" s="513"/>
      <c r="O55" s="514"/>
      <c r="P55" s="501">
        <f>IF('選手情報'!AA24="","",'選手情報'!AA24)</f>
      </c>
      <c r="Q55" s="502"/>
      <c r="R55" s="503"/>
      <c r="S55" s="504">
        <f>IF('選手情報'!AC24="","",'選手情報'!AC24)</f>
      </c>
      <c r="T55" s="496"/>
      <c r="U55" s="497"/>
      <c r="V55" s="505">
        <f>IF('選手情報'!AM24="","",'選手情報'!AM24)</f>
      </c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7"/>
      <c r="AL55" s="504">
        <f>IF('選手情報'!AE24="","",'選手情報'!AE24)</f>
      </c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7"/>
      <c r="AY55" s="492">
        <f>IF('選手情報'!AJ24="","",'選手情報'!AJ24)</f>
      </c>
      <c r="AZ55" s="493"/>
      <c r="BA55" s="493"/>
      <c r="BB55" s="493"/>
      <c r="BC55" s="493"/>
      <c r="BD55" s="493"/>
      <c r="BE55" s="494"/>
    </row>
    <row r="56" spans="2:57" ht="19.5" customHeight="1">
      <c r="B56" s="460"/>
      <c r="C56" s="461"/>
      <c r="D56" s="462"/>
      <c r="E56" s="508">
        <f>IF('選手情報'!C24="","",'選手情報'!C24&amp;" "&amp;'選手情報'!I24)</f>
      </c>
      <c r="F56" s="487" t="str">
        <f>'選手情報'!$C$24&amp;" "&amp;'選手情報'!$I$24</f>
        <v> </v>
      </c>
      <c r="G56" s="487" t="str">
        <f>'選手情報'!$C$24&amp;" "&amp;'選手情報'!$I$24</f>
        <v> </v>
      </c>
      <c r="H56" s="487" t="str">
        <f>'選手情報'!$C$24&amp;" "&amp;'選手情報'!$I$24</f>
        <v> </v>
      </c>
      <c r="I56" s="487" t="str">
        <f>'選手情報'!$C$24&amp;" "&amp;'選手情報'!$I$24</f>
        <v> </v>
      </c>
      <c r="J56" s="487" t="str">
        <f>'選手情報'!$C$24&amp;" "&amp;'選手情報'!$I$24</f>
        <v> </v>
      </c>
      <c r="K56" s="487" t="str">
        <f>'選手情報'!$C$24&amp;" "&amp;'選手情報'!$I$24</f>
        <v> </v>
      </c>
      <c r="L56" s="487" t="str">
        <f>'選手情報'!$C$24&amp;" "&amp;'選手情報'!$I$24</f>
        <v> </v>
      </c>
      <c r="M56" s="487" t="str">
        <f>'選手情報'!$C$24&amp;" "&amp;'選手情報'!$I$24</f>
        <v> </v>
      </c>
      <c r="N56" s="487" t="str">
        <f>'選手情報'!$C$24&amp;" "&amp;'選手情報'!$I$24</f>
        <v> </v>
      </c>
      <c r="O56" s="488" t="str">
        <f>'選手情報'!$C$24&amp;" "&amp;'選手情報'!$I$24</f>
        <v> </v>
      </c>
      <c r="P56" s="469"/>
      <c r="Q56" s="470"/>
      <c r="R56" s="471"/>
      <c r="S56" s="473"/>
      <c r="T56" s="461"/>
      <c r="U56" s="462"/>
      <c r="V56" s="477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9"/>
      <c r="AL56" s="473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1"/>
      <c r="AX56" s="462"/>
      <c r="AY56" s="483"/>
      <c r="AZ56" s="484"/>
      <c r="BA56" s="484"/>
      <c r="BB56" s="484"/>
      <c r="BC56" s="484"/>
      <c r="BD56" s="484"/>
      <c r="BE56" s="485"/>
    </row>
    <row r="57" spans="2:57" ht="11.25" customHeight="1">
      <c r="B57" s="495">
        <f>IF('選手情報'!A26="","",'選手情報'!A26)</f>
        <v>12</v>
      </c>
      <c r="C57" s="496"/>
      <c r="D57" s="497"/>
      <c r="E57" s="512">
        <f>IF('選手情報'!O26="","",'選手情報'!O26&amp;" "&amp;'選手情報'!U26)</f>
      </c>
      <c r="F57" s="513"/>
      <c r="G57" s="513"/>
      <c r="H57" s="513"/>
      <c r="I57" s="513"/>
      <c r="J57" s="513"/>
      <c r="K57" s="513"/>
      <c r="L57" s="513"/>
      <c r="M57" s="513"/>
      <c r="N57" s="513"/>
      <c r="O57" s="514"/>
      <c r="P57" s="501">
        <f>IF('選手情報'!AA26="","",'選手情報'!AA26)</f>
      </c>
      <c r="Q57" s="502"/>
      <c r="R57" s="503"/>
      <c r="S57" s="504">
        <f>IF('選手情報'!AC26="","",'選手情報'!AC26)</f>
      </c>
      <c r="T57" s="496"/>
      <c r="U57" s="497"/>
      <c r="V57" s="505">
        <f>IF('選手情報'!AM26="","",'選手情報'!AM26)</f>
      </c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7"/>
      <c r="AL57" s="504">
        <f>IF('選手情報'!AE26="","",'選手情報'!AE26)</f>
      </c>
      <c r="AM57" s="496"/>
      <c r="AN57" s="496"/>
      <c r="AO57" s="496"/>
      <c r="AP57" s="496"/>
      <c r="AQ57" s="496"/>
      <c r="AR57" s="496"/>
      <c r="AS57" s="496"/>
      <c r="AT57" s="496"/>
      <c r="AU57" s="496"/>
      <c r="AV57" s="496"/>
      <c r="AW57" s="496"/>
      <c r="AX57" s="497"/>
      <c r="AY57" s="492">
        <f>IF('選手情報'!AJ26="","",'選手情報'!AJ26)</f>
      </c>
      <c r="AZ57" s="493"/>
      <c r="BA57" s="493"/>
      <c r="BB57" s="493"/>
      <c r="BC57" s="493"/>
      <c r="BD57" s="493"/>
      <c r="BE57" s="494"/>
    </row>
    <row r="58" spans="2:57" ht="19.5" customHeight="1" thickBot="1">
      <c r="B58" s="528"/>
      <c r="C58" s="529"/>
      <c r="D58" s="530"/>
      <c r="E58" s="518">
        <f>IF('選手情報'!C26="","",'選手情報'!C26&amp;" "&amp;'選手情報'!I26)</f>
      </c>
      <c r="F58" s="519" t="str">
        <f>'選手情報'!$C$26&amp;" "&amp;'選手情報'!$I$26</f>
        <v> </v>
      </c>
      <c r="G58" s="519" t="str">
        <f>'選手情報'!$C$26&amp;" "&amp;'選手情報'!$I$26</f>
        <v> </v>
      </c>
      <c r="H58" s="519" t="str">
        <f>'選手情報'!$C$26&amp;" "&amp;'選手情報'!$I$26</f>
        <v> </v>
      </c>
      <c r="I58" s="519" t="str">
        <f>'選手情報'!$C$26&amp;" "&amp;'選手情報'!$I$26</f>
        <v> </v>
      </c>
      <c r="J58" s="519" t="str">
        <f>'選手情報'!$C$26&amp;" "&amp;'選手情報'!$I$26</f>
        <v> </v>
      </c>
      <c r="K58" s="519" t="str">
        <f>'選手情報'!$C$26&amp;" "&amp;'選手情報'!$I$26</f>
        <v> </v>
      </c>
      <c r="L58" s="519" t="str">
        <f>'選手情報'!$C$26&amp;" "&amp;'選手情報'!$I$26</f>
        <v> </v>
      </c>
      <c r="M58" s="519" t="str">
        <f>'選手情報'!$C$26&amp;" "&amp;'選手情報'!$I$26</f>
        <v> </v>
      </c>
      <c r="N58" s="519" t="str">
        <f>'選手情報'!$C$26&amp;" "&amp;'選手情報'!$I$26</f>
        <v> </v>
      </c>
      <c r="O58" s="520" t="str">
        <f>'選手情報'!$C$26&amp;" "&amp;'選手情報'!$I$26</f>
        <v> </v>
      </c>
      <c r="P58" s="531"/>
      <c r="Q58" s="532"/>
      <c r="R58" s="533"/>
      <c r="S58" s="534"/>
      <c r="T58" s="529"/>
      <c r="U58" s="530"/>
      <c r="V58" s="535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534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30"/>
      <c r="AY58" s="515"/>
      <c r="AZ58" s="516"/>
      <c r="BA58" s="516"/>
      <c r="BB58" s="516"/>
      <c r="BC58" s="516"/>
      <c r="BD58" s="516"/>
      <c r="BE58" s="517"/>
    </row>
    <row r="59" spans="2:57" ht="3.7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2:38" ht="13.5" customHeight="1">
      <c r="B60" s="82" t="s">
        <v>128</v>
      </c>
      <c r="C60" s="82"/>
      <c r="D60" s="81"/>
      <c r="E60" s="81"/>
      <c r="F60" s="81"/>
      <c r="G60" s="81"/>
      <c r="H60" s="81"/>
      <c r="I60" s="81"/>
      <c r="J60" s="8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2:38" ht="14.25" customHeight="1">
      <c r="B61" s="83" t="s">
        <v>136</v>
      </c>
      <c r="C61" s="82"/>
      <c r="D61" s="81"/>
      <c r="E61" s="81"/>
      <c r="F61" s="81"/>
      <c r="G61" s="81"/>
      <c r="H61" s="81"/>
      <c r="I61" s="81"/>
      <c r="J61" s="8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2:38" ht="13.5" customHeight="1" thickBot="1">
      <c r="B62" s="83" t="s">
        <v>131</v>
      </c>
      <c r="C62" s="82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7"/>
      <c r="AK62" s="57"/>
      <c r="AL62" s="57"/>
    </row>
    <row r="63" spans="2:57" ht="13.5" customHeight="1">
      <c r="B63" s="83" t="s">
        <v>129</v>
      </c>
      <c r="C63" s="82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7"/>
      <c r="AK63" s="57"/>
      <c r="AL63" s="57"/>
      <c r="AM63" s="521" t="s">
        <v>126</v>
      </c>
      <c r="AN63" s="521"/>
      <c r="AO63" s="521"/>
      <c r="AP63" s="521"/>
      <c r="AQ63" s="521"/>
      <c r="AR63" s="521"/>
      <c r="AS63" s="521"/>
      <c r="AT63" s="521"/>
      <c r="AU63" s="521"/>
      <c r="AV63" s="522">
        <f>IF('チーム情報'!F38="","",'チーム情報'!F38&amp;" "&amp;'チーム情報'!L38)</f>
      </c>
      <c r="AW63" s="523"/>
      <c r="AX63" s="523"/>
      <c r="AY63" s="523"/>
      <c r="AZ63" s="523"/>
      <c r="BA63" s="523"/>
      <c r="BB63" s="523"/>
      <c r="BC63" s="523"/>
      <c r="BD63" s="523"/>
      <c r="BE63" s="524"/>
    </row>
    <row r="64" spans="2:57" ht="12" customHeight="1" thickBot="1">
      <c r="B64" s="82" t="s">
        <v>130</v>
      </c>
      <c r="C64" s="82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21"/>
      <c r="AN64" s="521"/>
      <c r="AO64" s="521"/>
      <c r="AP64" s="521"/>
      <c r="AQ64" s="521"/>
      <c r="AR64" s="521"/>
      <c r="AS64" s="521"/>
      <c r="AT64" s="521"/>
      <c r="AU64" s="521"/>
      <c r="AV64" s="525"/>
      <c r="AW64" s="526"/>
      <c r="AX64" s="526"/>
      <c r="AY64" s="526"/>
      <c r="AZ64" s="526"/>
      <c r="BA64" s="526"/>
      <c r="BB64" s="526"/>
      <c r="BC64" s="526"/>
      <c r="BD64" s="526"/>
      <c r="BE64" s="527"/>
    </row>
  </sheetData>
  <sheetProtection sheet="1" selectLockedCells="1" selectUnlockedCells="1"/>
  <mergeCells count="190">
    <mergeCell ref="AY57:BE58"/>
    <mergeCell ref="E58:O58"/>
    <mergeCell ref="AM63:AU64"/>
    <mergeCell ref="AV63:BE64"/>
    <mergeCell ref="B57:D58"/>
    <mergeCell ref="E57:O57"/>
    <mergeCell ref="P57:R58"/>
    <mergeCell ref="S57:U58"/>
    <mergeCell ref="V57:AK58"/>
    <mergeCell ref="AL57:AX58"/>
    <mergeCell ref="AY53:BE54"/>
    <mergeCell ref="E54:O54"/>
    <mergeCell ref="B55:D56"/>
    <mergeCell ref="E55:O55"/>
    <mergeCell ref="P55:R56"/>
    <mergeCell ref="S55:U56"/>
    <mergeCell ref="V55:AK56"/>
    <mergeCell ref="AL55:AX56"/>
    <mergeCell ref="AY55:BE56"/>
    <mergeCell ref="E56:O56"/>
    <mergeCell ref="B53:D54"/>
    <mergeCell ref="E53:O53"/>
    <mergeCell ref="P53:R54"/>
    <mergeCell ref="S53:U54"/>
    <mergeCell ref="V53:AK54"/>
    <mergeCell ref="AL53:AX54"/>
    <mergeCell ref="AY49:BE50"/>
    <mergeCell ref="E50:O50"/>
    <mergeCell ref="B51:D52"/>
    <mergeCell ref="E51:O51"/>
    <mergeCell ref="P51:R52"/>
    <mergeCell ref="S51:U52"/>
    <mergeCell ref="V51:AK52"/>
    <mergeCell ref="AL51:AX52"/>
    <mergeCell ref="AY51:BE52"/>
    <mergeCell ref="E52:O52"/>
    <mergeCell ref="B49:D50"/>
    <mergeCell ref="E49:O49"/>
    <mergeCell ref="P49:R50"/>
    <mergeCell ref="S49:U50"/>
    <mergeCell ref="V49:AK50"/>
    <mergeCell ref="AL49:AX50"/>
    <mergeCell ref="AY45:BE46"/>
    <mergeCell ref="E46:O46"/>
    <mergeCell ref="B47:D48"/>
    <mergeCell ref="E47:O47"/>
    <mergeCell ref="P47:R48"/>
    <mergeCell ref="S47:U48"/>
    <mergeCell ref="V47:AK48"/>
    <mergeCell ref="AL47:AX48"/>
    <mergeCell ref="AY47:BE48"/>
    <mergeCell ref="E48:O48"/>
    <mergeCell ref="B45:D46"/>
    <mergeCell ref="E45:O45"/>
    <mergeCell ref="P45:R46"/>
    <mergeCell ref="S45:U46"/>
    <mergeCell ref="V45:AK46"/>
    <mergeCell ref="AL45:AX46"/>
    <mergeCell ref="AY41:BE42"/>
    <mergeCell ref="E42:O42"/>
    <mergeCell ref="B43:D44"/>
    <mergeCell ref="E43:O43"/>
    <mergeCell ref="P43:R44"/>
    <mergeCell ref="S43:U44"/>
    <mergeCell ref="V43:AK44"/>
    <mergeCell ref="AL43:AX44"/>
    <mergeCell ref="AY43:BE44"/>
    <mergeCell ref="E44:O44"/>
    <mergeCell ref="B41:D42"/>
    <mergeCell ref="E41:O41"/>
    <mergeCell ref="P41:R42"/>
    <mergeCell ref="S41:U42"/>
    <mergeCell ref="V41:AK42"/>
    <mergeCell ref="AL41:AX42"/>
    <mergeCell ref="AY37:BE38"/>
    <mergeCell ref="E38:O38"/>
    <mergeCell ref="B39:D40"/>
    <mergeCell ref="E39:O39"/>
    <mergeCell ref="P39:R40"/>
    <mergeCell ref="S39:U40"/>
    <mergeCell ref="V39:AK40"/>
    <mergeCell ref="AL39:AX40"/>
    <mergeCell ref="AY39:BE40"/>
    <mergeCell ref="E40:O40"/>
    <mergeCell ref="B37:D38"/>
    <mergeCell ref="E37:O37"/>
    <mergeCell ref="P37:R38"/>
    <mergeCell ref="S37:U38"/>
    <mergeCell ref="V37:AK38"/>
    <mergeCell ref="AL37:AX38"/>
    <mergeCell ref="AY34:BE34"/>
    <mergeCell ref="B35:D36"/>
    <mergeCell ref="E35:O35"/>
    <mergeCell ref="P35:R36"/>
    <mergeCell ref="S35:U36"/>
    <mergeCell ref="V35:AK36"/>
    <mergeCell ref="AL35:AX36"/>
    <mergeCell ref="AY35:BE36"/>
    <mergeCell ref="E36:O36"/>
    <mergeCell ref="B34:D34"/>
    <mergeCell ref="E34:O34"/>
    <mergeCell ref="P34:R34"/>
    <mergeCell ref="S34:U34"/>
    <mergeCell ref="V34:AK34"/>
    <mergeCell ref="AL34:AX34"/>
    <mergeCell ref="B30:F31"/>
    <mergeCell ref="G30:R30"/>
    <mergeCell ref="S30:X31"/>
    <mergeCell ref="Y30:AS31"/>
    <mergeCell ref="AT30:AV31"/>
    <mergeCell ref="AX30:BD30"/>
    <mergeCell ref="G31:R31"/>
    <mergeCell ref="AW31:AZ31"/>
    <mergeCell ref="BB31:BE31"/>
    <mergeCell ref="AT28:AV29"/>
    <mergeCell ref="AX28:BD28"/>
    <mergeCell ref="G29:R29"/>
    <mergeCell ref="Y29:AS29"/>
    <mergeCell ref="AW29:AZ29"/>
    <mergeCell ref="BB29:BE29"/>
    <mergeCell ref="B28:F29"/>
    <mergeCell ref="G28:R28"/>
    <mergeCell ref="S28:U29"/>
    <mergeCell ref="V28:X29"/>
    <mergeCell ref="AA28:AD28"/>
    <mergeCell ref="AF28:AJ28"/>
    <mergeCell ref="AT26:AV27"/>
    <mergeCell ref="AX26:BD26"/>
    <mergeCell ref="G27:R27"/>
    <mergeCell ref="Y27:AS27"/>
    <mergeCell ref="AW27:AZ27"/>
    <mergeCell ref="BB27:BE27"/>
    <mergeCell ref="B26:F27"/>
    <mergeCell ref="G26:R26"/>
    <mergeCell ref="S26:U27"/>
    <mergeCell ref="V26:X27"/>
    <mergeCell ref="AA26:AD26"/>
    <mergeCell ref="AF26:AJ26"/>
    <mergeCell ref="AT24:AV25"/>
    <mergeCell ref="AX24:BD24"/>
    <mergeCell ref="G25:R25"/>
    <mergeCell ref="Y25:AS25"/>
    <mergeCell ref="AW25:AZ25"/>
    <mergeCell ref="BB25:BE25"/>
    <mergeCell ref="B23:M23"/>
    <mergeCell ref="N23:AB23"/>
    <mergeCell ref="AC23:AQ23"/>
    <mergeCell ref="AR23:BE23"/>
    <mergeCell ref="B24:F25"/>
    <mergeCell ref="G24:R24"/>
    <mergeCell ref="S24:U25"/>
    <mergeCell ref="V24:X25"/>
    <mergeCell ref="AA24:AD24"/>
    <mergeCell ref="AF24:AJ24"/>
    <mergeCell ref="AR20:BE20"/>
    <mergeCell ref="B21:M22"/>
    <mergeCell ref="N21:AB21"/>
    <mergeCell ref="AC21:AQ21"/>
    <mergeCell ref="AR21:BF21"/>
    <mergeCell ref="N22:AB22"/>
    <mergeCell ref="AC22:AQ22"/>
    <mergeCell ref="AR22:BE22"/>
    <mergeCell ref="B18:M18"/>
    <mergeCell ref="N18:AB18"/>
    <mergeCell ref="AC18:AQ18"/>
    <mergeCell ref="AR18:BE18"/>
    <mergeCell ref="B19:M20"/>
    <mergeCell ref="N19:AB19"/>
    <mergeCell ref="AC19:AQ19"/>
    <mergeCell ref="AR19:BF19"/>
    <mergeCell ref="N20:AB20"/>
    <mergeCell ref="AC20:AQ20"/>
    <mergeCell ref="AS1:BE1"/>
    <mergeCell ref="B5:BE5"/>
    <mergeCell ref="B7:P9"/>
    <mergeCell ref="AX7:BE9"/>
    <mergeCell ref="G11:I13"/>
    <mergeCell ref="AY15:BD16"/>
    <mergeCell ref="BE15:BE16"/>
    <mergeCell ref="G16:W17"/>
    <mergeCell ref="X16:AH16"/>
    <mergeCell ref="X17:AH17"/>
    <mergeCell ref="AY17:BD17"/>
    <mergeCell ref="B15:F17"/>
    <mergeCell ref="G15:W15"/>
    <mergeCell ref="X15:AH15"/>
    <mergeCell ref="AI15:AL17"/>
    <mergeCell ref="AM15:AT17"/>
    <mergeCell ref="AU15:AX17"/>
    <mergeCell ref="R7:V9"/>
  </mergeCells>
  <dataValidations count="11">
    <dataValidation type="custom" allowBlank="1" showInputMessage="1" showErrorMessage="1" sqref="AY39 P39">
      <formula1>LEN(AN18)</formula1>
    </dataValidation>
    <dataValidation type="custom" allowBlank="1" showInputMessage="1" showErrorMessage="1" sqref="AY57 P57">
      <formula1>LEN(AN27)</formula1>
    </dataValidation>
    <dataValidation type="custom" allowBlank="1" showInputMessage="1" showErrorMessage="1" sqref="AY55 P55">
      <formula1>LEN(AN26)</formula1>
    </dataValidation>
    <dataValidation type="custom" allowBlank="1" showInputMessage="1" showErrorMessage="1" sqref="AY53 P53">
      <formula1>LEN(AN25)</formula1>
    </dataValidation>
    <dataValidation type="custom" allowBlank="1" showInputMessage="1" showErrorMessage="1" sqref="AY51 P51">
      <formula1>LEN(AN24)</formula1>
    </dataValidation>
    <dataValidation type="custom" allowBlank="1" showInputMessage="1" showErrorMessage="1" sqref="AY49 P49">
      <formula1>LEN(AN23)</formula1>
    </dataValidation>
    <dataValidation type="custom" allowBlank="1" showInputMessage="1" showErrorMessage="1" sqref="AY47 P47">
      <formula1>LEN(AN22)</formula1>
    </dataValidation>
    <dataValidation type="custom" allowBlank="1" showInputMessage="1" showErrorMessage="1" sqref="AY45 P45">
      <formula1>LEN(AN21)</formula1>
    </dataValidation>
    <dataValidation type="custom" allowBlank="1" showInputMessage="1" showErrorMessage="1" sqref="AY43 P43">
      <formula1>LEN(AN20)</formula1>
    </dataValidation>
    <dataValidation type="custom" allowBlank="1" showInputMessage="1" showErrorMessage="1" sqref="AY41 P41">
      <formula1>LEN(AN19)</formula1>
    </dataValidation>
    <dataValidation type="custom" allowBlank="1" showInputMessage="1" showErrorMessage="1" sqref="AY37 P37 AY35 P35">
      <formula1>LEN(申込書（ブロック大会）!#REF!)</formula1>
    </dataValidation>
  </dataValidations>
  <printOptions horizontalCentered="1"/>
  <pageMargins left="0.2362204724409449" right="0.2362204724409449" top="0.11811023622047245" bottom="0.11811023622047245" header="0.31496062992125984" footer="0.31496062992125984"/>
  <pageSetup horizontalDpi="600" verticalDpi="600" orientation="portrait" paperSize="9" scale="93" r:id="rId2"/>
  <colBreaks count="1" manualBreakCount="1">
    <brk id="5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75" zoomScaleNormal="75" zoomScalePageLayoutView="0" workbookViewId="0" topLeftCell="A1">
      <selection activeCell="P5" sqref="P5"/>
    </sheetView>
  </sheetViews>
  <sheetFormatPr defaultColWidth="9.140625" defaultRowHeight="15"/>
  <cols>
    <col min="1" max="9" width="9.140625" style="0" customWidth="1"/>
    <col min="10" max="10" width="14.140625" style="0" customWidth="1"/>
    <col min="11" max="14" width="9.140625" style="0" customWidth="1"/>
    <col min="15" max="15" width="9.00390625" style="0" customWidth="1"/>
    <col min="16" max="16" width="9.140625" style="0" customWidth="1"/>
    <col min="17" max="17" width="36.57421875" style="0" customWidth="1"/>
    <col min="18" max="18" width="4.57421875" style="0" customWidth="1"/>
    <col min="19" max="19" width="6.57421875" style="0" customWidth="1"/>
  </cols>
  <sheetData>
    <row r="1" ht="30">
      <c r="A1" s="130" t="s">
        <v>210</v>
      </c>
    </row>
    <row r="3" ht="27.75">
      <c r="A3" s="131" t="s">
        <v>211</v>
      </c>
    </row>
    <row r="4" ht="27.75">
      <c r="A4" s="132" t="s">
        <v>233</v>
      </c>
    </row>
    <row r="5" spans="1:2" ht="27.75">
      <c r="A5" s="132"/>
      <c r="B5" s="133" t="s">
        <v>212</v>
      </c>
    </row>
    <row r="6" ht="27.75">
      <c r="A6" s="132" t="s">
        <v>234</v>
      </c>
    </row>
    <row r="7" ht="30.75" customHeight="1">
      <c r="A7" s="132" t="s">
        <v>213</v>
      </c>
    </row>
    <row r="8" ht="18.75" customHeight="1">
      <c r="A8" s="132"/>
    </row>
    <row r="9" ht="28.5">
      <c r="A9" s="131" t="s">
        <v>214</v>
      </c>
    </row>
    <row r="10" ht="32.25" customHeight="1">
      <c r="A10" s="132" t="s">
        <v>215</v>
      </c>
    </row>
    <row r="11" ht="28.5">
      <c r="A11" s="132" t="s">
        <v>216</v>
      </c>
    </row>
    <row r="12" ht="25.5">
      <c r="A12" s="134" t="s">
        <v>217</v>
      </c>
    </row>
    <row r="13" ht="18.75" customHeight="1"/>
    <row r="14" spans="3:8" ht="28.5">
      <c r="C14" s="136"/>
      <c r="D14" s="136"/>
      <c r="E14" s="136"/>
      <c r="F14" s="136"/>
      <c r="G14" s="136"/>
      <c r="H14" s="135" t="s">
        <v>218</v>
      </c>
    </row>
    <row r="16" spans="1:2" ht="28.5">
      <c r="A16" s="132" t="s">
        <v>219</v>
      </c>
      <c r="B16" s="132" t="s">
        <v>220</v>
      </c>
    </row>
    <row r="18" spans="1:2" ht="28.5">
      <c r="A18" s="132"/>
      <c r="B18" s="132" t="s">
        <v>221</v>
      </c>
    </row>
    <row r="19" ht="21" customHeight="1">
      <c r="A19" s="132"/>
    </row>
    <row r="20" spans="1:17" ht="31.5" customHeight="1">
      <c r="A20" s="538" t="s">
        <v>222</v>
      </c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  <c r="P20" s="539"/>
      <c r="Q20" s="539"/>
    </row>
    <row r="21" ht="31.5" customHeight="1">
      <c r="A21" s="134" t="s">
        <v>223</v>
      </c>
    </row>
    <row r="22" ht="31.5" customHeight="1">
      <c r="A22" s="134" t="s">
        <v>232</v>
      </c>
    </row>
    <row r="23" ht="25.5">
      <c r="A23" s="134"/>
    </row>
    <row r="24" spans="1:14" ht="23.25">
      <c r="A24" s="137" t="s">
        <v>224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 ht="22.5" customHeight="1">
      <c r="A25" s="139" t="s">
        <v>225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4" ht="22.5" customHeight="1">
      <c r="A26" s="139" t="s">
        <v>226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ht="22.5" customHeight="1">
      <c r="A27" s="139" t="s">
        <v>227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</row>
    <row r="28" spans="1:14" ht="22.5" customHeight="1">
      <c r="A28" s="139" t="s">
        <v>228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22.5" customHeight="1">
      <c r="A29" s="139" t="s">
        <v>229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</row>
    <row r="30" spans="1:14" ht="2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</row>
  </sheetData>
  <sheetProtection sheet="1" objects="1" scenarios="1"/>
  <mergeCells count="1">
    <mergeCell ref="A20:Q20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"/>
  <sheetViews>
    <sheetView zoomScale="70" zoomScaleNormal="70" zoomScalePageLayoutView="0" workbookViewId="0" topLeftCell="A21">
      <selection activeCell="Y21" sqref="Y21"/>
    </sheetView>
  </sheetViews>
  <sheetFormatPr defaultColWidth="9.140625" defaultRowHeight="15"/>
  <cols>
    <col min="2" max="2" width="6.28125" style="0" customWidth="1"/>
    <col min="3" max="12" width="7.421875" style="0" customWidth="1"/>
  </cols>
  <sheetData>
    <row r="1" spans="1:3" s="10" customFormat="1" ht="25.5" customHeight="1">
      <c r="A1" s="140" t="s">
        <v>183</v>
      </c>
      <c r="B1" s="141"/>
      <c r="C1" s="141"/>
    </row>
    <row r="2" spans="8:12" s="10" customFormat="1" ht="16.5">
      <c r="H2" s="543" t="s">
        <v>184</v>
      </c>
      <c r="I2" s="543"/>
      <c r="J2" s="543"/>
      <c r="K2" s="543"/>
      <c r="L2" s="543"/>
    </row>
    <row r="3" spans="8:12" s="10" customFormat="1" ht="20.25" customHeight="1">
      <c r="H3" s="543" t="s">
        <v>235</v>
      </c>
      <c r="I3" s="543"/>
      <c r="J3" s="543"/>
      <c r="K3" s="543"/>
      <c r="L3" s="543"/>
    </row>
    <row r="4" s="10" customFormat="1" ht="12.75">
      <c r="A4" s="142"/>
    </row>
    <row r="5" spans="1:12" s="10" customFormat="1" ht="27" customHeight="1">
      <c r="A5" s="544" t="s">
        <v>236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5"/>
    </row>
    <row r="6" spans="1:12" s="10" customFormat="1" ht="27" customHeight="1">
      <c r="A6" s="546" t="s">
        <v>185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7"/>
    </row>
    <row r="7" s="10" customFormat="1" ht="24.75" customHeight="1">
      <c r="A7" s="143" t="s">
        <v>186</v>
      </c>
    </row>
    <row r="8" spans="1:12" s="10" customFormat="1" ht="24.75" customHeight="1">
      <c r="A8" s="540" t="s">
        <v>187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</row>
    <row r="9" spans="1:12" s="10" customFormat="1" ht="24.75" customHeight="1">
      <c r="A9" s="540" t="s">
        <v>188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</row>
    <row r="10" s="10" customFormat="1" ht="20.25" customHeight="1">
      <c r="A10" s="144"/>
    </row>
    <row r="11" spans="1:12" s="10" customFormat="1" ht="24.75" customHeight="1">
      <c r="A11" s="548" t="s">
        <v>189</v>
      </c>
      <c r="B11" s="548"/>
      <c r="C11" s="548"/>
      <c r="D11" s="548"/>
      <c r="E11" s="548"/>
      <c r="F11" s="548"/>
      <c r="G11" s="548"/>
      <c r="H11" s="548"/>
      <c r="I11" s="548"/>
      <c r="J11" s="145"/>
      <c r="K11" s="146"/>
      <c r="L11" s="146"/>
    </row>
    <row r="12" spans="1:12" s="10" customFormat="1" ht="24.75" customHeight="1">
      <c r="A12" s="549" t="s">
        <v>190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</row>
    <row r="13" spans="1:12" s="10" customFormat="1" ht="10.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</row>
    <row r="14" s="10" customFormat="1" ht="24.75" customHeight="1">
      <c r="A14" s="147" t="s">
        <v>191</v>
      </c>
    </row>
    <row r="15" spans="1:11" s="10" customFormat="1" ht="12.75" customHeight="1">
      <c r="A15" s="149"/>
      <c r="E15" s="150"/>
      <c r="F15" s="150"/>
      <c r="G15" s="150"/>
      <c r="H15" s="150"/>
      <c r="I15" s="150"/>
      <c r="J15" s="150"/>
      <c r="K15" s="151"/>
    </row>
    <row r="16" spans="1:12" s="10" customFormat="1" ht="24.75" customHeight="1">
      <c r="A16" s="152" t="s">
        <v>192</v>
      </c>
      <c r="B16" s="153" t="s">
        <v>193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5"/>
    </row>
    <row r="17" spans="1:12" s="10" customFormat="1" ht="24.75" customHeight="1">
      <c r="A17" s="152" t="s">
        <v>192</v>
      </c>
      <c r="B17" s="153" t="s">
        <v>194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5"/>
    </row>
    <row r="18" spans="1:37" s="10" customFormat="1" ht="17.25" customHeight="1">
      <c r="A18" s="156"/>
      <c r="AK18" s="10" t="s">
        <v>195</v>
      </c>
    </row>
    <row r="19" spans="1:37" s="10" customFormat="1" ht="39.75" customHeight="1">
      <c r="A19" s="550" t="s">
        <v>196</v>
      </c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2"/>
      <c r="AK19" s="10" t="s">
        <v>197</v>
      </c>
    </row>
    <row r="20" spans="1:37" s="10" customFormat="1" ht="9.75" customHeight="1" thickBo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AK20" s="10" t="s">
        <v>198</v>
      </c>
    </row>
    <row r="21" spans="1:12" s="10" customFormat="1" ht="36.75" customHeight="1">
      <c r="A21" s="553" t="s">
        <v>25</v>
      </c>
      <c r="B21" s="554"/>
      <c r="C21" s="557">
        <f>'チーム情報'!A4</f>
        <v>0</v>
      </c>
      <c r="D21" s="558"/>
      <c r="E21" s="558"/>
      <c r="F21" s="558"/>
      <c r="G21" s="559"/>
      <c r="H21" s="563" t="s">
        <v>199</v>
      </c>
      <c r="I21" s="564"/>
      <c r="J21" s="565"/>
      <c r="K21" s="566"/>
      <c r="L21" s="567"/>
    </row>
    <row r="22" spans="1:12" s="10" customFormat="1" ht="41.25" customHeight="1" thickBot="1">
      <c r="A22" s="555"/>
      <c r="B22" s="556"/>
      <c r="C22" s="560"/>
      <c r="D22" s="561"/>
      <c r="E22" s="561"/>
      <c r="F22" s="561"/>
      <c r="G22" s="562"/>
      <c r="H22" s="568">
        <f>'チーム情報'!AE4</f>
        <v>0</v>
      </c>
      <c r="I22" s="569"/>
      <c r="J22" s="569"/>
      <c r="K22" s="569"/>
      <c r="L22" s="570"/>
    </row>
    <row r="23" spans="1:12" s="10" customFormat="1" ht="30" customHeight="1">
      <c r="A23" s="571" t="s">
        <v>200</v>
      </c>
      <c r="B23" s="572"/>
      <c r="C23" s="575">
        <f>IF('チーム情報'!F38="","",'チーム情報'!F38&amp;" "&amp;'チーム情報'!L38)</f>
      </c>
      <c r="D23" s="576"/>
      <c r="E23" s="576"/>
      <c r="F23" s="576"/>
      <c r="G23" s="577"/>
      <c r="H23" s="584" t="s">
        <v>201</v>
      </c>
      <c r="I23" s="585"/>
      <c r="J23" s="585"/>
      <c r="K23" s="585"/>
      <c r="L23" s="586"/>
    </row>
    <row r="24" spans="1:12" s="10" customFormat="1" ht="39.75" customHeight="1">
      <c r="A24" s="571"/>
      <c r="B24" s="572"/>
      <c r="C24" s="578"/>
      <c r="D24" s="579"/>
      <c r="E24" s="579"/>
      <c r="F24" s="579"/>
      <c r="G24" s="580"/>
      <c r="H24" s="587">
        <f>'チーム情報'!R10</f>
        <v>0</v>
      </c>
      <c r="I24" s="588"/>
      <c r="J24" s="588"/>
      <c r="K24" s="588"/>
      <c r="L24" s="589"/>
    </row>
    <row r="25" spans="1:12" s="10" customFormat="1" ht="39.75" customHeight="1">
      <c r="A25" s="573"/>
      <c r="B25" s="574"/>
      <c r="C25" s="581"/>
      <c r="D25" s="582"/>
      <c r="E25" s="582"/>
      <c r="F25" s="582"/>
      <c r="G25" s="583"/>
      <c r="H25" s="590"/>
      <c r="I25" s="591"/>
      <c r="J25" s="591"/>
      <c r="K25" s="591"/>
      <c r="L25" s="592"/>
    </row>
    <row r="26" spans="1:12" s="10" customFormat="1" ht="33.75" customHeight="1">
      <c r="A26" s="593" t="s">
        <v>202</v>
      </c>
      <c r="B26" s="594"/>
      <c r="C26" s="597"/>
      <c r="D26" s="598"/>
      <c r="E26" s="601" t="s">
        <v>203</v>
      </c>
      <c r="F26" s="603" t="s">
        <v>204</v>
      </c>
      <c r="G26" s="604"/>
      <c r="H26" s="607">
        <f>IF(C26=0,"",C26*300)</f>
      </c>
      <c r="I26" s="607"/>
      <c r="J26" s="607"/>
      <c r="K26" s="607"/>
      <c r="L26" s="609" t="s">
        <v>205</v>
      </c>
    </row>
    <row r="27" spans="1:12" s="10" customFormat="1" ht="26.25" customHeight="1" thickBot="1">
      <c r="A27" s="595"/>
      <c r="B27" s="596"/>
      <c r="C27" s="599"/>
      <c r="D27" s="600"/>
      <c r="E27" s="602"/>
      <c r="F27" s="605"/>
      <c r="G27" s="606"/>
      <c r="H27" s="608"/>
      <c r="I27" s="608"/>
      <c r="J27" s="608"/>
      <c r="K27" s="608"/>
      <c r="L27" s="610"/>
    </row>
    <row r="28" spans="1:12" s="10" customFormat="1" ht="60" customHeight="1" thickBot="1">
      <c r="A28" s="158"/>
      <c r="B28" s="158"/>
      <c r="C28" s="611" t="s">
        <v>206</v>
      </c>
      <c r="D28" s="612"/>
      <c r="E28" s="612"/>
      <c r="F28" s="612"/>
      <c r="G28" s="613"/>
      <c r="H28" s="614">
        <f>IF(C26=0,"",H26+5000)</f>
      </c>
      <c r="I28" s="615"/>
      <c r="J28" s="615"/>
      <c r="K28" s="615"/>
      <c r="L28" s="159" t="s">
        <v>205</v>
      </c>
    </row>
    <row r="29" spans="1:12" s="10" customFormat="1" ht="36.75" customHeight="1" thickBot="1">
      <c r="A29" s="158"/>
      <c r="B29" s="616" t="s">
        <v>207</v>
      </c>
      <c r="C29" s="617"/>
      <c r="D29" s="617"/>
      <c r="E29" s="617"/>
      <c r="F29" s="617"/>
      <c r="G29" s="617"/>
      <c r="H29" s="617"/>
      <c r="I29" s="617"/>
      <c r="J29" s="617"/>
      <c r="K29" s="617"/>
      <c r="L29" s="617"/>
    </row>
    <row r="30" spans="1:12" s="10" customFormat="1" ht="42" customHeight="1" thickBot="1">
      <c r="A30" s="158"/>
      <c r="B30" s="618" t="s">
        <v>237</v>
      </c>
      <c r="C30" s="619"/>
      <c r="D30" s="620"/>
      <c r="E30" s="620"/>
      <c r="F30" s="620"/>
      <c r="G30" s="621" t="s">
        <v>208</v>
      </c>
      <c r="H30" s="619"/>
      <c r="I30" s="622"/>
      <c r="J30" s="622"/>
      <c r="K30" s="622"/>
      <c r="L30" s="623"/>
    </row>
    <row r="31" spans="1:12" s="10" customFormat="1" ht="24.75" customHeight="1">
      <c r="A31" s="160"/>
      <c r="B31"/>
      <c r="C31"/>
      <c r="D31" s="542" t="s">
        <v>209</v>
      </c>
      <c r="E31" s="542"/>
      <c r="F31" s="542"/>
      <c r="G31" s="542"/>
      <c r="H31" s="542"/>
      <c r="I31"/>
      <c r="J31"/>
      <c r="K31"/>
      <c r="L31"/>
    </row>
    <row r="32" s="10" customFormat="1" ht="29.25" customHeight="1">
      <c r="A32" s="156"/>
    </row>
  </sheetData>
  <sheetProtection sheet="1" objects="1" scenarios="1"/>
  <mergeCells count="31">
    <mergeCell ref="C28:G28"/>
    <mergeCell ref="H28:K28"/>
    <mergeCell ref="B29:L29"/>
    <mergeCell ref="B30:C30"/>
    <mergeCell ref="D30:F30"/>
    <mergeCell ref="G30:H30"/>
    <mergeCell ref="I30:L30"/>
    <mergeCell ref="H23:L23"/>
    <mergeCell ref="H24:L25"/>
    <mergeCell ref="A26:B27"/>
    <mergeCell ref="C26:D27"/>
    <mergeCell ref="E26:E27"/>
    <mergeCell ref="F26:G27"/>
    <mergeCell ref="H26:K27"/>
    <mergeCell ref="L26:L27"/>
    <mergeCell ref="A9:L9"/>
    <mergeCell ref="D31:H31"/>
    <mergeCell ref="H2:L2"/>
    <mergeCell ref="H3:L3"/>
    <mergeCell ref="A5:L5"/>
    <mergeCell ref="A6:L6"/>
    <mergeCell ref="A8:L8"/>
    <mergeCell ref="A11:I11"/>
    <mergeCell ref="A12:L12"/>
    <mergeCell ref="A19:L19"/>
    <mergeCell ref="A21:B22"/>
    <mergeCell ref="C21:G22"/>
    <mergeCell ref="H21:L21"/>
    <mergeCell ref="H22:L22"/>
    <mergeCell ref="A23:B25"/>
    <mergeCell ref="C23:G25"/>
  </mergeCells>
  <printOptions/>
  <pageMargins left="0.71" right="0.18" top="0.53" bottom="0.36" header="0.3" footer="0.3"/>
  <pageSetup fitToHeight="1" fitToWidth="1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BG64"/>
  <sheetViews>
    <sheetView zoomScaleSheetLayoutView="100" zoomScalePageLayoutView="0" workbookViewId="0" topLeftCell="A1">
      <selection activeCell="BU4" sqref="BU4"/>
    </sheetView>
  </sheetViews>
  <sheetFormatPr defaultColWidth="1.57421875" defaultRowHeight="15"/>
  <cols>
    <col min="1" max="10" width="1.57421875" style="32" customWidth="1"/>
    <col min="11" max="11" width="2.421875" style="32" bestFit="1" customWidth="1"/>
    <col min="12" max="13" width="1.57421875" style="32" customWidth="1"/>
    <col min="14" max="14" width="3.421875" style="32" customWidth="1"/>
    <col min="15" max="21" width="1.57421875" style="32" customWidth="1"/>
    <col min="22" max="22" width="1.421875" style="32" customWidth="1"/>
    <col min="23" max="23" width="1.57421875" style="32" hidden="1" customWidth="1"/>
    <col min="24" max="27" width="1.57421875" style="32" customWidth="1"/>
    <col min="28" max="28" width="2.140625" style="32" customWidth="1"/>
    <col min="29" max="38" width="1.57421875" style="32" customWidth="1"/>
    <col min="39" max="39" width="2.140625" style="32" customWidth="1"/>
    <col min="40" max="48" width="1.57421875" style="32" customWidth="1"/>
    <col min="49" max="49" width="2.140625" style="32" customWidth="1"/>
    <col min="50" max="50" width="5.140625" style="32" customWidth="1"/>
    <col min="51" max="51" width="0.13671875" style="32" customWidth="1"/>
    <col min="52" max="52" width="1.57421875" style="32" hidden="1" customWidth="1"/>
    <col min="53" max="54" width="1.57421875" style="32" customWidth="1"/>
    <col min="55" max="55" width="2.140625" style="32" customWidth="1"/>
    <col min="56" max="56" width="1.57421875" style="32" customWidth="1"/>
    <col min="57" max="57" width="2.00390625" style="32" customWidth="1"/>
    <col min="58" max="58" width="1.57421875" style="32" hidden="1" customWidth="1"/>
    <col min="59" max="16384" width="1.57421875" style="32" customWidth="1"/>
  </cols>
  <sheetData>
    <row r="1" spans="44:57" ht="14.25">
      <c r="AR1" s="52"/>
      <c r="AS1" s="282" t="str">
        <f>'チーム情報'!AG10&amp;" 年 "&amp;'チーム情報'!AJ10&amp;" 月 "&amp;'チーム情報'!AM10&amp;" 日"</f>
        <v>2023 年  月  日</v>
      </c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</row>
    <row r="2" ht="14.25"/>
    <row r="3" ht="9.75" customHeight="1"/>
    <row r="4" ht="12" customHeight="1"/>
    <row r="5" spans="1:59" ht="27.75">
      <c r="A5" s="53"/>
      <c r="B5" s="624" t="s">
        <v>8</v>
      </c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4"/>
      <c r="Z5" s="624"/>
      <c r="AA5" s="624"/>
      <c r="AB5" s="624"/>
      <c r="AC5" s="624"/>
      <c r="AD5" s="624"/>
      <c r="AE5" s="624"/>
      <c r="AF5" s="624"/>
      <c r="AG5" s="624"/>
      <c r="AH5" s="624"/>
      <c r="AI5" s="624"/>
      <c r="AJ5" s="624"/>
      <c r="AK5" s="624"/>
      <c r="AL5" s="624"/>
      <c r="AM5" s="624"/>
      <c r="AN5" s="624"/>
      <c r="AO5" s="624"/>
      <c r="AP5" s="624"/>
      <c r="AQ5" s="624"/>
      <c r="AR5" s="624"/>
      <c r="AS5" s="624"/>
      <c r="AT5" s="624"/>
      <c r="AU5" s="624"/>
      <c r="AV5" s="624"/>
      <c r="AW5" s="624"/>
      <c r="AX5" s="624"/>
      <c r="AY5" s="624"/>
      <c r="AZ5" s="624"/>
      <c r="BA5" s="624"/>
      <c r="BB5" s="624"/>
      <c r="BC5" s="624"/>
      <c r="BD5" s="624"/>
      <c r="BE5" s="624"/>
      <c r="BF5" s="53"/>
      <c r="BG5" s="53"/>
    </row>
    <row r="6" ht="11.25" customHeight="1">
      <c r="B6" s="95" t="s">
        <v>135</v>
      </c>
    </row>
    <row r="7" spans="2:58" ht="12.75" customHeight="1">
      <c r="B7" s="284" t="str">
        <f>IF('チーム情報'!A10="","",'チーム情報'!A10)</f>
        <v>福岡県</v>
      </c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6"/>
      <c r="AW7" s="55"/>
      <c r="AX7" s="632">
        <f>IF('チーム情報'!AE4="","",'チーム情報'!AE4)</f>
      </c>
      <c r="AY7" s="633"/>
      <c r="AZ7" s="633"/>
      <c r="BA7" s="633"/>
      <c r="BB7" s="633"/>
      <c r="BC7" s="633"/>
      <c r="BD7" s="633"/>
      <c r="BE7" s="634"/>
      <c r="BF7" s="55"/>
    </row>
    <row r="8" spans="2:57" ht="13.5" customHeight="1">
      <c r="B8" s="287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/>
      <c r="R8" s="631" t="s">
        <v>134</v>
      </c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X8" s="635"/>
      <c r="AY8" s="636"/>
      <c r="AZ8" s="636"/>
      <c r="BA8" s="636"/>
      <c r="BB8" s="636"/>
      <c r="BC8" s="636"/>
      <c r="BD8" s="636"/>
      <c r="BE8" s="637"/>
    </row>
    <row r="9" spans="2:57" ht="6.75" customHeight="1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2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X9" s="638"/>
      <c r="AY9" s="639"/>
      <c r="AZ9" s="639"/>
      <c r="BA9" s="639"/>
      <c r="BB9" s="639"/>
      <c r="BC9" s="639"/>
      <c r="BD9" s="639"/>
      <c r="BE9" s="640"/>
    </row>
    <row r="10" ht="6" customHeight="1"/>
    <row r="11" spans="6:10" ht="5.25" customHeight="1">
      <c r="F11" s="52"/>
      <c r="G11" s="625">
        <v>43</v>
      </c>
      <c r="H11" s="626"/>
      <c r="I11" s="627"/>
      <c r="J11" s="52"/>
    </row>
    <row r="12" spans="5:16" ht="12" customHeight="1">
      <c r="E12" s="52" t="s">
        <v>0</v>
      </c>
      <c r="F12" s="52"/>
      <c r="G12" s="628"/>
      <c r="H12" s="629"/>
      <c r="I12" s="630"/>
      <c r="J12" s="52" t="s">
        <v>1</v>
      </c>
      <c r="K12" s="57"/>
      <c r="L12" s="57"/>
      <c r="M12" s="57"/>
      <c r="P12" s="58"/>
    </row>
    <row r="13" spans="5:16" ht="5.25" customHeight="1">
      <c r="E13" s="52"/>
      <c r="F13" s="52"/>
      <c r="G13" s="390"/>
      <c r="H13" s="391"/>
      <c r="I13" s="392"/>
      <c r="J13" s="52"/>
      <c r="K13" s="57"/>
      <c r="L13" s="57"/>
      <c r="M13" s="57"/>
      <c r="P13" s="58"/>
    </row>
    <row r="14" ht="5.25" customHeight="1" thickBot="1"/>
    <row r="15" spans="2:57" ht="15.75" customHeight="1">
      <c r="B15" s="331" t="s">
        <v>112</v>
      </c>
      <c r="C15" s="332"/>
      <c r="D15" s="332"/>
      <c r="E15" s="332"/>
      <c r="F15" s="333"/>
      <c r="G15" s="337">
        <f>IF('チーム情報'!L4="","",'チーム情報'!L4)</f>
      </c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9"/>
      <c r="X15" s="340" t="s">
        <v>111</v>
      </c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31" t="s">
        <v>4</v>
      </c>
      <c r="AJ15" s="342"/>
      <c r="AK15" s="342"/>
      <c r="AL15" s="342"/>
      <c r="AM15" s="347">
        <f>IF('チーム情報'!F10="","",'チーム情報'!F10)</f>
      </c>
      <c r="AN15" s="348"/>
      <c r="AO15" s="348"/>
      <c r="AP15" s="348"/>
      <c r="AQ15" s="348"/>
      <c r="AR15" s="348"/>
      <c r="AS15" s="348"/>
      <c r="AT15" s="349"/>
      <c r="AU15" s="356" t="s">
        <v>5</v>
      </c>
      <c r="AV15" s="357"/>
      <c r="AW15" s="357"/>
      <c r="AX15" s="358"/>
      <c r="AY15" s="311">
        <f>IF('チーム情報'!M10="","",'チーム情報'!M10)</f>
      </c>
      <c r="AZ15" s="312"/>
      <c r="BA15" s="312"/>
      <c r="BB15" s="312"/>
      <c r="BC15" s="312"/>
      <c r="BD15" s="312"/>
      <c r="BE15" s="315" t="s">
        <v>2</v>
      </c>
    </row>
    <row r="16" spans="2:57" ht="16.5" customHeight="1">
      <c r="B16" s="334"/>
      <c r="C16" s="335"/>
      <c r="D16" s="335"/>
      <c r="E16" s="335"/>
      <c r="F16" s="336"/>
      <c r="G16" s="317">
        <f>IF('チーム情報'!A4="","",'チーム情報'!A4)</f>
      </c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9"/>
      <c r="X16" s="323">
        <f>IF('チーム情報'!AJ4="","",'チーム情報'!AJ4)</f>
      </c>
      <c r="Y16" s="324"/>
      <c r="Z16" s="324"/>
      <c r="AA16" s="324"/>
      <c r="AB16" s="324"/>
      <c r="AC16" s="324"/>
      <c r="AD16" s="324"/>
      <c r="AE16" s="324"/>
      <c r="AF16" s="324"/>
      <c r="AG16" s="324"/>
      <c r="AH16" s="325"/>
      <c r="AI16" s="343"/>
      <c r="AJ16" s="344"/>
      <c r="AK16" s="344"/>
      <c r="AL16" s="344"/>
      <c r="AM16" s="350"/>
      <c r="AN16" s="351"/>
      <c r="AO16" s="351"/>
      <c r="AP16" s="351"/>
      <c r="AQ16" s="351"/>
      <c r="AR16" s="351"/>
      <c r="AS16" s="351"/>
      <c r="AT16" s="352"/>
      <c r="AU16" s="359"/>
      <c r="AV16" s="360"/>
      <c r="AW16" s="360"/>
      <c r="AX16" s="361"/>
      <c r="AY16" s="313"/>
      <c r="AZ16" s="314"/>
      <c r="BA16" s="314"/>
      <c r="BB16" s="314"/>
      <c r="BC16" s="314"/>
      <c r="BD16" s="314"/>
      <c r="BE16" s="316"/>
    </row>
    <row r="17" spans="2:57" ht="16.5" customHeight="1" thickBot="1">
      <c r="B17" s="334"/>
      <c r="C17" s="335"/>
      <c r="D17" s="335"/>
      <c r="E17" s="335"/>
      <c r="F17" s="336"/>
      <c r="G17" s="320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2"/>
      <c r="X17" s="326">
        <f>IF('チーム情報'!AJ5="","",'チーム情報'!AJ5)</f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8"/>
      <c r="AI17" s="345"/>
      <c r="AJ17" s="346"/>
      <c r="AK17" s="346"/>
      <c r="AL17" s="346"/>
      <c r="AM17" s="353"/>
      <c r="AN17" s="354"/>
      <c r="AO17" s="354"/>
      <c r="AP17" s="354"/>
      <c r="AQ17" s="354"/>
      <c r="AR17" s="354"/>
      <c r="AS17" s="354"/>
      <c r="AT17" s="355"/>
      <c r="AU17" s="362"/>
      <c r="AV17" s="363"/>
      <c r="AW17" s="363"/>
      <c r="AX17" s="364"/>
      <c r="AY17" s="329">
        <f>IF('チーム情報'!M11="","",'チーム情報'!M11)</f>
      </c>
      <c r="AZ17" s="330"/>
      <c r="BA17" s="330"/>
      <c r="BB17" s="330"/>
      <c r="BC17" s="330"/>
      <c r="BD17" s="330"/>
      <c r="BE17" s="59" t="s">
        <v>3</v>
      </c>
    </row>
    <row r="18" spans="2:57" ht="15" customHeight="1">
      <c r="B18" s="382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4" t="s">
        <v>7</v>
      </c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  <c r="AA18" s="384"/>
      <c r="AB18" s="384"/>
      <c r="AC18" s="385" t="s">
        <v>37</v>
      </c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 t="s">
        <v>38</v>
      </c>
      <c r="AS18" s="385"/>
      <c r="AT18" s="385"/>
      <c r="AU18" s="385"/>
      <c r="AV18" s="385"/>
      <c r="AW18" s="385"/>
      <c r="AX18" s="385"/>
      <c r="AY18" s="385"/>
      <c r="AZ18" s="385"/>
      <c r="BA18" s="385"/>
      <c r="BB18" s="385"/>
      <c r="BC18" s="385"/>
      <c r="BD18" s="385"/>
      <c r="BE18" s="386"/>
    </row>
    <row r="19" spans="2:59" ht="14.25" customHeight="1">
      <c r="B19" s="369" t="s">
        <v>120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1"/>
      <c r="N19" s="375">
        <f>IF('チーム情報'!K26="","",'チーム情報'!K26)</f>
      </c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7"/>
      <c r="AC19" s="375">
        <f>IF('チーム情報'!K28="","",'チーム情報'!K28)</f>
      </c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7"/>
      <c r="AR19" s="375">
        <f>IF('チーム情報'!K30="","",'チーム情報'!K30)</f>
      </c>
      <c r="AS19" s="376"/>
      <c r="AT19" s="376"/>
      <c r="AU19" s="376"/>
      <c r="AV19" s="376"/>
      <c r="AW19" s="376"/>
      <c r="AX19" s="376"/>
      <c r="AY19" s="376"/>
      <c r="AZ19" s="376"/>
      <c r="BA19" s="376"/>
      <c r="BB19" s="376"/>
      <c r="BC19" s="376"/>
      <c r="BD19" s="376"/>
      <c r="BE19" s="376"/>
      <c r="BF19" s="378"/>
      <c r="BG19" s="60"/>
    </row>
    <row r="20" spans="2:57" ht="14.25" customHeight="1"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4"/>
      <c r="N20" s="380">
        <f>IF('チーム情報'!N26="","",'チーム情報'!N26)</f>
      </c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>
        <f>IF('チーム情報'!N28="","",'チーム情報'!N28)</f>
      </c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66">
        <f>IF('チーム情報'!N30="","",'チーム情報'!N30)</f>
      </c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8"/>
    </row>
    <row r="21" spans="2:59" ht="14.25" customHeight="1">
      <c r="B21" s="369" t="s">
        <v>48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  <c r="N21" s="375">
        <f>IF('チーム情報'!S26="","",'チーム情報'!S26)</f>
      </c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7"/>
      <c r="AC21" s="375">
        <f>IF('チーム情報'!S28="","",'チーム情報'!S28)</f>
      </c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7"/>
      <c r="AR21" s="375">
        <f>IF('チーム情報'!S30="","",'チーム情報'!S30)</f>
      </c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  <c r="BD21" s="376"/>
      <c r="BE21" s="376"/>
      <c r="BF21" s="378"/>
      <c r="BG21" s="60"/>
    </row>
    <row r="22" spans="2:57" ht="14.25" customHeight="1">
      <c r="B22" s="372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4"/>
      <c r="N22" s="366">
        <f>IF('チーム情報'!W26="","",'チーム情報'!W26)</f>
      </c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79"/>
      <c r="AC22" s="380">
        <f>IF('チーム情報'!W28="","",'チーム情報'!W28)</f>
      </c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AQ22" s="380"/>
      <c r="AR22" s="380">
        <f>IF('チーム情報'!W30="","",'チーム情報'!W30)</f>
      </c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1"/>
    </row>
    <row r="23" spans="2:57" ht="15" customHeight="1" thickBot="1">
      <c r="B23" s="399" t="s">
        <v>114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1">
        <f>IF('チーム情報'!F26="","",'チーム情報'!F26)</f>
      </c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>
        <f>IF('チーム情報'!F28="","",'チーム情報'!F28)</f>
      </c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>
        <f>IF('チーム情報'!F30="","",'チーム情報'!F30)</f>
      </c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2"/>
    </row>
    <row r="24" spans="2:57" ht="12" customHeight="1">
      <c r="B24" s="403" t="s">
        <v>9</v>
      </c>
      <c r="C24" s="404"/>
      <c r="D24" s="404"/>
      <c r="E24" s="404"/>
      <c r="F24" s="405"/>
      <c r="G24" s="406">
        <f>IF('チーム情報'!R16="","",'チーム情報'!R16&amp;" "&amp;'チーム情報'!X16)</f>
      </c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8"/>
      <c r="S24" s="409">
        <f>IF('チーム情報'!BE16="","",'チーム情報'!BE16)</f>
      </c>
      <c r="T24" s="410"/>
      <c r="U24" s="411"/>
      <c r="V24" s="342" t="s">
        <v>113</v>
      </c>
      <c r="W24" s="332"/>
      <c r="X24" s="332"/>
      <c r="Y24" s="61" t="s">
        <v>11</v>
      </c>
      <c r="Z24" s="62"/>
      <c r="AA24" s="389">
        <f>IF('チーム情報'!AE16="","",'チーム情報'!AE16)</f>
      </c>
      <c r="AB24" s="389"/>
      <c r="AC24" s="389"/>
      <c r="AD24" s="389"/>
      <c r="AE24" s="63" t="s">
        <v>18</v>
      </c>
      <c r="AF24" s="389">
        <f>IF('チーム情報'!AH16="","",'チーム情報'!AH16)</f>
      </c>
      <c r="AG24" s="389"/>
      <c r="AH24" s="389"/>
      <c r="AI24" s="389"/>
      <c r="AJ24" s="389"/>
      <c r="AK24" s="64"/>
      <c r="AL24" s="64"/>
      <c r="AM24" s="64"/>
      <c r="AN24" s="64"/>
      <c r="AO24" s="64"/>
      <c r="AP24" s="64"/>
      <c r="AQ24" s="64"/>
      <c r="AR24" s="64"/>
      <c r="AS24" s="65"/>
      <c r="AT24" s="387" t="s">
        <v>47</v>
      </c>
      <c r="AU24" s="385"/>
      <c r="AV24" s="385"/>
      <c r="AW24" s="86" t="s">
        <v>16</v>
      </c>
      <c r="AX24" s="389">
        <f>IF('チーム情報'!AQ16="","",'チーム情報'!AQ16)</f>
      </c>
      <c r="AY24" s="389"/>
      <c r="AZ24" s="389"/>
      <c r="BA24" s="389"/>
      <c r="BB24" s="389"/>
      <c r="BC24" s="389"/>
      <c r="BD24" s="389"/>
      <c r="BE24" s="88" t="s">
        <v>17</v>
      </c>
    </row>
    <row r="25" spans="2:57" ht="19.5" customHeight="1">
      <c r="B25" s="372"/>
      <c r="C25" s="373"/>
      <c r="D25" s="373"/>
      <c r="E25" s="373"/>
      <c r="F25" s="374"/>
      <c r="G25" s="390">
        <f>IF('チーム情報'!F16="","",'チーム情報'!F16&amp;" "&amp;'チーム情報'!L16)</f>
      </c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2"/>
      <c r="S25" s="412"/>
      <c r="T25" s="413"/>
      <c r="U25" s="414"/>
      <c r="V25" s="415"/>
      <c r="W25" s="415"/>
      <c r="X25" s="415"/>
      <c r="Y25" s="393">
        <f>IF('チーム情報'!AD17="","",'チーム情報'!AD17)</f>
      </c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5"/>
      <c r="AT25" s="388"/>
      <c r="AU25" s="388"/>
      <c r="AV25" s="388"/>
      <c r="AW25" s="396">
        <f>IF('チーム情報'!AT16="","",'チーム情報'!AT16)</f>
      </c>
      <c r="AX25" s="397"/>
      <c r="AY25" s="397"/>
      <c r="AZ25" s="397"/>
      <c r="BA25" s="67" t="s">
        <v>18</v>
      </c>
      <c r="BB25" s="397">
        <f>IF('チーム情報'!AX16="","",'チーム情報'!AX16)</f>
      </c>
      <c r="BC25" s="397"/>
      <c r="BD25" s="397"/>
      <c r="BE25" s="398"/>
    </row>
    <row r="26" spans="2:57" ht="12" customHeight="1">
      <c r="B26" s="417" t="s">
        <v>10</v>
      </c>
      <c r="C26" s="370"/>
      <c r="D26" s="370"/>
      <c r="E26" s="370"/>
      <c r="F26" s="371"/>
      <c r="G26" s="418">
        <f>IF('チーム情報'!R18="","",'チーム情報'!R18&amp;" "&amp;'チーム情報'!X18)</f>
      </c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20"/>
      <c r="S26" s="421">
        <f>IF('チーム情報'!BE18="","",'チーム情報'!BE18)</f>
      </c>
      <c r="T26" s="422"/>
      <c r="U26" s="423"/>
      <c r="V26" s="424" t="s">
        <v>113</v>
      </c>
      <c r="W26" s="425"/>
      <c r="X26" s="425"/>
      <c r="Y26" s="68" t="s">
        <v>11</v>
      </c>
      <c r="Z26" s="69"/>
      <c r="AA26" s="426">
        <f>IF('チーム情報'!AE18="","",'チーム情報'!AE18)</f>
      </c>
      <c r="AB26" s="426"/>
      <c r="AC26" s="426"/>
      <c r="AD26" s="426"/>
      <c r="AE26" s="70" t="s">
        <v>18</v>
      </c>
      <c r="AF26" s="426">
        <f>IF('チーム情報'!AH18="","",'チーム情報'!AH18)</f>
      </c>
      <c r="AG26" s="426"/>
      <c r="AH26" s="426"/>
      <c r="AI26" s="426"/>
      <c r="AJ26" s="426"/>
      <c r="AK26" s="71"/>
      <c r="AL26" s="71"/>
      <c r="AM26" s="71"/>
      <c r="AN26" s="71"/>
      <c r="AO26" s="71"/>
      <c r="AP26" s="71"/>
      <c r="AQ26" s="71"/>
      <c r="AR26" s="71"/>
      <c r="AS26" s="72"/>
      <c r="AT26" s="416" t="s">
        <v>47</v>
      </c>
      <c r="AU26" s="388"/>
      <c r="AV26" s="388"/>
      <c r="AW26" s="87" t="s">
        <v>16</v>
      </c>
      <c r="AX26" s="327">
        <f>IF('チーム情報'!AQ18="","",'チーム情報'!AQ18)</f>
      </c>
      <c r="AY26" s="327"/>
      <c r="AZ26" s="327"/>
      <c r="BA26" s="327"/>
      <c r="BB26" s="327"/>
      <c r="BC26" s="327"/>
      <c r="BD26" s="327"/>
      <c r="BE26" s="89" t="s">
        <v>17</v>
      </c>
    </row>
    <row r="27" spans="2:57" ht="19.5" customHeight="1">
      <c r="B27" s="372"/>
      <c r="C27" s="373"/>
      <c r="D27" s="373"/>
      <c r="E27" s="373"/>
      <c r="F27" s="374"/>
      <c r="G27" s="390">
        <f>IF('チーム情報'!F18="","",'チーム情報'!F18&amp;" "&amp;'チーム情報'!L18)</f>
      </c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2"/>
      <c r="S27" s="412"/>
      <c r="T27" s="413"/>
      <c r="U27" s="414"/>
      <c r="V27" s="415"/>
      <c r="W27" s="415"/>
      <c r="X27" s="415"/>
      <c r="Y27" s="393">
        <f>IF('チーム情報'!AD19="","",'チーム情報'!AD19)</f>
      </c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5"/>
      <c r="AT27" s="388"/>
      <c r="AU27" s="388"/>
      <c r="AV27" s="388"/>
      <c r="AW27" s="396">
        <f>IF('チーム情報'!AT18="","",'チーム情報'!AT18)</f>
      </c>
      <c r="AX27" s="397"/>
      <c r="AY27" s="397"/>
      <c r="AZ27" s="397"/>
      <c r="BA27" s="67" t="s">
        <v>18</v>
      </c>
      <c r="BB27" s="397">
        <f>IF('チーム情報'!AX18="","",'チーム情報'!AX18)</f>
      </c>
      <c r="BC27" s="397"/>
      <c r="BD27" s="397"/>
      <c r="BE27" s="398"/>
    </row>
    <row r="28" spans="2:57" ht="12" customHeight="1">
      <c r="B28" s="430" t="s">
        <v>6</v>
      </c>
      <c r="C28" s="431"/>
      <c r="D28" s="431"/>
      <c r="E28" s="431"/>
      <c r="F28" s="432"/>
      <c r="G28" s="418">
        <f>IF('チーム情報'!R20="","",'チーム情報'!R20&amp;" "&amp;'チーム情報'!X20)</f>
      </c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20"/>
      <c r="S28" s="421">
        <f>IF('チーム情報'!BE20="","",'チーム情報'!BE20)</f>
      </c>
      <c r="T28" s="422"/>
      <c r="U28" s="423"/>
      <c r="V28" s="424" t="s">
        <v>113</v>
      </c>
      <c r="W28" s="425"/>
      <c r="X28" s="425"/>
      <c r="Y28" s="68" t="s">
        <v>11</v>
      </c>
      <c r="Z28" s="69"/>
      <c r="AA28" s="426">
        <f>IF('チーム情報'!AE20="","",'チーム情報'!AE20)</f>
      </c>
      <c r="AB28" s="426"/>
      <c r="AC28" s="426"/>
      <c r="AD28" s="426"/>
      <c r="AE28" s="70" t="s">
        <v>18</v>
      </c>
      <c r="AF28" s="426">
        <f>IF('チーム情報'!AH20="","",'チーム情報'!AH20)</f>
      </c>
      <c r="AG28" s="426"/>
      <c r="AH28" s="426"/>
      <c r="AI28" s="426"/>
      <c r="AJ28" s="426"/>
      <c r="AK28" s="71"/>
      <c r="AL28" s="71"/>
      <c r="AM28" s="71"/>
      <c r="AN28" s="71"/>
      <c r="AO28" s="71"/>
      <c r="AP28" s="71"/>
      <c r="AQ28" s="71"/>
      <c r="AR28" s="71"/>
      <c r="AS28" s="72"/>
      <c r="AT28" s="416" t="s">
        <v>47</v>
      </c>
      <c r="AU28" s="388"/>
      <c r="AV28" s="388"/>
      <c r="AW28" s="87" t="s">
        <v>16</v>
      </c>
      <c r="AX28" s="327">
        <f>IF('チーム情報'!AQ20="","",'チーム情報'!AQ20)</f>
      </c>
      <c r="AY28" s="327"/>
      <c r="AZ28" s="327"/>
      <c r="BA28" s="327"/>
      <c r="BB28" s="327"/>
      <c r="BC28" s="327"/>
      <c r="BD28" s="327"/>
      <c r="BE28" s="89" t="s">
        <v>17</v>
      </c>
    </row>
    <row r="29" spans="2:57" ht="19.5" customHeight="1">
      <c r="B29" s="433"/>
      <c r="C29" s="434"/>
      <c r="D29" s="434"/>
      <c r="E29" s="434"/>
      <c r="F29" s="435"/>
      <c r="G29" s="427">
        <f>IF('チーム情報'!F20="","",'チーム情報'!F20&amp;" "&amp;'チーム情報'!L20)</f>
      </c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9"/>
      <c r="S29" s="412"/>
      <c r="T29" s="413"/>
      <c r="U29" s="414"/>
      <c r="V29" s="415"/>
      <c r="W29" s="415"/>
      <c r="X29" s="415"/>
      <c r="Y29" s="393">
        <f>IF('チーム情報'!AD21="","",'チーム情報'!AD21)</f>
      </c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/>
      <c r="AO29" s="394"/>
      <c r="AP29" s="394"/>
      <c r="AQ29" s="394"/>
      <c r="AR29" s="394"/>
      <c r="AS29" s="395"/>
      <c r="AT29" s="388"/>
      <c r="AU29" s="388"/>
      <c r="AV29" s="388"/>
      <c r="AW29" s="396">
        <f>IF('チーム情報'!AT20="","",'チーム情報'!AT20)</f>
      </c>
      <c r="AX29" s="397"/>
      <c r="AY29" s="397"/>
      <c r="AZ29" s="397"/>
      <c r="BA29" s="67" t="s">
        <v>18</v>
      </c>
      <c r="BB29" s="397">
        <f>IF('チーム情報'!AX20="","",'チーム情報'!AX20)</f>
      </c>
      <c r="BC29" s="397"/>
      <c r="BD29" s="397"/>
      <c r="BE29" s="398"/>
    </row>
    <row r="30" spans="2:57" ht="12" customHeight="1">
      <c r="B30" s="436" t="s">
        <v>127</v>
      </c>
      <c r="C30" s="370"/>
      <c r="D30" s="370"/>
      <c r="E30" s="370"/>
      <c r="F30" s="371"/>
      <c r="G30" s="418">
        <f>IF('チーム情報'!R36="","",'チーム情報'!R36&amp;" "&amp;'チーム情報'!X36)</f>
      </c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20"/>
      <c r="S30" s="440" t="s">
        <v>138</v>
      </c>
      <c r="T30" s="441"/>
      <c r="U30" s="441"/>
      <c r="V30" s="441"/>
      <c r="W30" s="441"/>
      <c r="X30" s="441"/>
      <c r="Y30" s="444">
        <f>IF('チーム情報'!AD36="","",'チーム情報'!AD36)</f>
      </c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6"/>
      <c r="AT30" s="416" t="s">
        <v>47</v>
      </c>
      <c r="AU30" s="388"/>
      <c r="AV30" s="388"/>
      <c r="AW30" s="87" t="s">
        <v>16</v>
      </c>
      <c r="AX30" s="327">
        <f>IF('チーム情報'!AQ36="","",'チーム情報'!AQ36)</f>
      </c>
      <c r="AY30" s="327"/>
      <c r="AZ30" s="327"/>
      <c r="BA30" s="327"/>
      <c r="BB30" s="327"/>
      <c r="BC30" s="327"/>
      <c r="BD30" s="327"/>
      <c r="BE30" s="89" t="s">
        <v>17</v>
      </c>
    </row>
    <row r="31" spans="2:57" ht="19.5" customHeight="1" thickBot="1">
      <c r="B31" s="437"/>
      <c r="C31" s="438"/>
      <c r="D31" s="438"/>
      <c r="E31" s="438"/>
      <c r="F31" s="439"/>
      <c r="G31" s="450">
        <f>IF('チーム情報'!F36="","",'チーム情報'!F36&amp;" "&amp;'チーム情報'!L36)</f>
      </c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2"/>
      <c r="S31" s="442"/>
      <c r="T31" s="443"/>
      <c r="U31" s="443"/>
      <c r="V31" s="443"/>
      <c r="W31" s="443"/>
      <c r="X31" s="443"/>
      <c r="Y31" s="447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9"/>
      <c r="AT31" s="400"/>
      <c r="AU31" s="400"/>
      <c r="AV31" s="400"/>
      <c r="AW31" s="453">
        <f>IF('チーム情報'!AT36="","",'チーム情報'!AT36)</f>
      </c>
      <c r="AX31" s="454"/>
      <c r="AY31" s="454"/>
      <c r="AZ31" s="454"/>
      <c r="BA31" s="74" t="s">
        <v>18</v>
      </c>
      <c r="BB31" s="454">
        <f>IF('チーム情報'!AX36="","",'チーム情報'!AX36)</f>
      </c>
      <c r="BC31" s="454"/>
      <c r="BD31" s="454"/>
      <c r="BE31" s="455"/>
    </row>
    <row r="32" spans="2:57" ht="3.75" customHeight="1">
      <c r="B32" s="90"/>
      <c r="C32" s="90"/>
      <c r="D32" s="90"/>
      <c r="E32" s="90"/>
      <c r="F32" s="90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0"/>
      <c r="AU32" s="90"/>
      <c r="AV32" s="90"/>
      <c r="AW32" s="92"/>
      <c r="AX32" s="92"/>
      <c r="AY32" s="92"/>
      <c r="AZ32" s="92"/>
      <c r="BA32" s="92"/>
      <c r="BB32" s="92"/>
      <c r="BC32" s="92"/>
      <c r="BD32" s="92"/>
      <c r="BE32" s="92"/>
    </row>
    <row r="33" spans="2:10" ht="15.75" customHeight="1" thickBot="1">
      <c r="B33" s="84" t="s">
        <v>132</v>
      </c>
      <c r="C33" s="93"/>
      <c r="D33" s="93"/>
      <c r="E33" s="93"/>
      <c r="F33" s="93"/>
      <c r="G33" s="93"/>
      <c r="H33" s="94" t="s">
        <v>133</v>
      </c>
      <c r="I33"/>
      <c r="J33"/>
    </row>
    <row r="34" spans="2:57" ht="15" customHeight="1" thickBot="1">
      <c r="B34" s="489" t="s">
        <v>12</v>
      </c>
      <c r="C34" s="384"/>
      <c r="D34" s="384"/>
      <c r="E34" s="384" t="s">
        <v>13</v>
      </c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 t="s">
        <v>14</v>
      </c>
      <c r="Q34" s="384"/>
      <c r="R34" s="384"/>
      <c r="S34" s="490" t="s">
        <v>109</v>
      </c>
      <c r="T34" s="404"/>
      <c r="U34" s="404"/>
      <c r="V34" s="491" t="s">
        <v>20</v>
      </c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5"/>
      <c r="AL34" s="404" t="s">
        <v>19</v>
      </c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5"/>
      <c r="AY34" s="384" t="s">
        <v>15</v>
      </c>
      <c r="AZ34" s="384"/>
      <c r="BA34" s="384"/>
      <c r="BB34" s="384"/>
      <c r="BC34" s="384"/>
      <c r="BD34" s="384"/>
      <c r="BE34" s="456"/>
    </row>
    <row r="35" spans="2:57" ht="11.25" customHeight="1">
      <c r="B35" s="457">
        <f>IF('選手情報'!A4="","",'選手情報'!A4)</f>
        <v>1</v>
      </c>
      <c r="C35" s="458"/>
      <c r="D35" s="459"/>
      <c r="E35" s="463">
        <f>IF('選手情報'!O4="","",'選手情報'!O4&amp;" "&amp;'選手情報'!U4)</f>
      </c>
      <c r="F35" s="464"/>
      <c r="G35" s="464"/>
      <c r="H35" s="464"/>
      <c r="I35" s="464"/>
      <c r="J35" s="464"/>
      <c r="K35" s="464"/>
      <c r="L35" s="464"/>
      <c r="M35" s="464"/>
      <c r="N35" s="464"/>
      <c r="O35" s="465"/>
      <c r="P35" s="466">
        <f>IF('選手情報'!AA4="","",'選手情報'!AA4)</f>
      </c>
      <c r="Q35" s="467"/>
      <c r="R35" s="468"/>
      <c r="S35" s="472">
        <f>IF('選手情報'!AC4="","",'選手情報'!AC4)</f>
      </c>
      <c r="T35" s="458"/>
      <c r="U35" s="459"/>
      <c r="V35" s="474">
        <f>IF('選手情報'!AM4="","",'選手情報'!AM4)</f>
      </c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6"/>
      <c r="AL35" s="472">
        <f>IF('選手情報'!AE4="","",'選手情報'!AE4)</f>
      </c>
      <c r="AM35" s="458"/>
      <c r="AN35" s="458"/>
      <c r="AO35" s="458"/>
      <c r="AP35" s="458"/>
      <c r="AQ35" s="458"/>
      <c r="AR35" s="458"/>
      <c r="AS35" s="458"/>
      <c r="AT35" s="458"/>
      <c r="AU35" s="458"/>
      <c r="AV35" s="458"/>
      <c r="AW35" s="458"/>
      <c r="AX35" s="459"/>
      <c r="AY35" s="480">
        <f>IF('選手情報'!AJ4="","",'選手情報'!$AJ4)</f>
      </c>
      <c r="AZ35" s="481"/>
      <c r="BA35" s="481"/>
      <c r="BB35" s="481"/>
      <c r="BC35" s="481"/>
      <c r="BD35" s="481"/>
      <c r="BE35" s="482"/>
    </row>
    <row r="36" spans="2:57" ht="19.5" customHeight="1">
      <c r="B36" s="460"/>
      <c r="C36" s="461"/>
      <c r="D36" s="462"/>
      <c r="E36" s="486">
        <f>IF('選手情報'!C4="","",'選手情報'!C4&amp;" "&amp;'選手情報'!I4)</f>
      </c>
      <c r="F36" s="487" t="str">
        <f>'選手情報'!$C$4&amp;" "&amp;'選手情報'!$I$4</f>
        <v> </v>
      </c>
      <c r="G36" s="487" t="str">
        <f>'選手情報'!$C$4&amp;" "&amp;'選手情報'!$I$4</f>
        <v> </v>
      </c>
      <c r="H36" s="487" t="str">
        <f>'選手情報'!$C$4&amp;" "&amp;'選手情報'!$I$4</f>
        <v> </v>
      </c>
      <c r="I36" s="487" t="str">
        <f>'選手情報'!$C$4&amp;" "&amp;'選手情報'!$I$4</f>
        <v> </v>
      </c>
      <c r="J36" s="487" t="str">
        <f>'選手情報'!$C$4&amp;" "&amp;'選手情報'!$I$4</f>
        <v> </v>
      </c>
      <c r="K36" s="487" t="str">
        <f>'選手情報'!$C$4&amp;" "&amp;'選手情報'!$I$4</f>
        <v> </v>
      </c>
      <c r="L36" s="487" t="str">
        <f>'選手情報'!$C$4&amp;" "&amp;'選手情報'!$I$4</f>
        <v> </v>
      </c>
      <c r="M36" s="487" t="str">
        <f>'選手情報'!$C$4&amp;" "&amp;'選手情報'!$I$4</f>
        <v> </v>
      </c>
      <c r="N36" s="487" t="str">
        <f>'選手情報'!$C$4&amp;" "&amp;'選手情報'!$I$4</f>
        <v> </v>
      </c>
      <c r="O36" s="488" t="str">
        <f>'選手情報'!$C$4&amp;" "&amp;'選手情報'!$I$4</f>
        <v> </v>
      </c>
      <c r="P36" s="469"/>
      <c r="Q36" s="470"/>
      <c r="R36" s="471"/>
      <c r="S36" s="473"/>
      <c r="T36" s="461"/>
      <c r="U36" s="462"/>
      <c r="V36" s="477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9"/>
      <c r="AL36" s="473"/>
      <c r="AM36" s="461"/>
      <c r="AN36" s="461"/>
      <c r="AO36" s="461"/>
      <c r="AP36" s="461"/>
      <c r="AQ36" s="461"/>
      <c r="AR36" s="461"/>
      <c r="AS36" s="461"/>
      <c r="AT36" s="461"/>
      <c r="AU36" s="461"/>
      <c r="AV36" s="461"/>
      <c r="AW36" s="461"/>
      <c r="AX36" s="462"/>
      <c r="AY36" s="483"/>
      <c r="AZ36" s="484"/>
      <c r="BA36" s="484"/>
      <c r="BB36" s="484"/>
      <c r="BC36" s="484"/>
      <c r="BD36" s="484"/>
      <c r="BE36" s="485"/>
    </row>
    <row r="37" spans="2:57" ht="11.25" customHeight="1">
      <c r="B37" s="495">
        <f>IF('選手情報'!A6="","",'選手情報'!A6)</f>
        <v>2</v>
      </c>
      <c r="C37" s="496"/>
      <c r="D37" s="497"/>
      <c r="E37" s="509">
        <f>IF('選手情報'!O6="","",'選手情報'!O6&amp;" "&amp;'選手情報'!U6)</f>
      </c>
      <c r="F37" s="510"/>
      <c r="G37" s="510"/>
      <c r="H37" s="510"/>
      <c r="I37" s="510"/>
      <c r="J37" s="510"/>
      <c r="K37" s="510"/>
      <c r="L37" s="510"/>
      <c r="M37" s="510"/>
      <c r="N37" s="510"/>
      <c r="O37" s="511"/>
      <c r="P37" s="501">
        <f>IF('選手情報'!AA6="","",'選手情報'!AA6)</f>
      </c>
      <c r="Q37" s="502"/>
      <c r="R37" s="503"/>
      <c r="S37" s="504">
        <f>IF('選手情報'!AC6="","",'選手情報'!AC6)</f>
      </c>
      <c r="T37" s="496"/>
      <c r="U37" s="497"/>
      <c r="V37" s="505">
        <f>IF('選手情報'!AM6="","",'選手情報'!AM6)</f>
      </c>
      <c r="W37" s="506"/>
      <c r="X37" s="506"/>
      <c r="Y37" s="506"/>
      <c r="Z37" s="506"/>
      <c r="AA37" s="506"/>
      <c r="AB37" s="506"/>
      <c r="AC37" s="506"/>
      <c r="AD37" s="506"/>
      <c r="AE37" s="506"/>
      <c r="AF37" s="506"/>
      <c r="AG37" s="506"/>
      <c r="AH37" s="506"/>
      <c r="AI37" s="506"/>
      <c r="AJ37" s="506"/>
      <c r="AK37" s="507"/>
      <c r="AL37" s="504">
        <f>IF('選手情報'!AE6="","",'選手情報'!AE6)</f>
      </c>
      <c r="AM37" s="496"/>
      <c r="AN37" s="496"/>
      <c r="AO37" s="496"/>
      <c r="AP37" s="496"/>
      <c r="AQ37" s="496"/>
      <c r="AR37" s="496"/>
      <c r="AS37" s="496"/>
      <c r="AT37" s="496"/>
      <c r="AU37" s="496"/>
      <c r="AV37" s="496"/>
      <c r="AW37" s="496"/>
      <c r="AX37" s="497"/>
      <c r="AY37" s="492">
        <f>IF('選手情報'!AJ6="","",'選手情報'!AJ6)</f>
      </c>
      <c r="AZ37" s="493"/>
      <c r="BA37" s="493"/>
      <c r="BB37" s="493"/>
      <c r="BC37" s="493"/>
      <c r="BD37" s="493"/>
      <c r="BE37" s="494"/>
    </row>
    <row r="38" spans="2:57" ht="19.5" customHeight="1">
      <c r="B38" s="460"/>
      <c r="C38" s="461"/>
      <c r="D38" s="462"/>
      <c r="E38" s="486">
        <f>IF('選手情報'!C6="","",'選手情報'!C6&amp;" "&amp;'選手情報'!I6)</f>
      </c>
      <c r="F38" s="487" t="str">
        <f>'選手情報'!$C$6&amp;" "&amp;'選手情報'!$I$6</f>
        <v> </v>
      </c>
      <c r="G38" s="487" t="str">
        <f>'選手情報'!$C$6&amp;" "&amp;'選手情報'!$I$6</f>
        <v> </v>
      </c>
      <c r="H38" s="487" t="str">
        <f>'選手情報'!$C$6&amp;" "&amp;'選手情報'!$I$6</f>
        <v> </v>
      </c>
      <c r="I38" s="487" t="str">
        <f>'選手情報'!$C$6&amp;" "&amp;'選手情報'!$I$6</f>
        <v> </v>
      </c>
      <c r="J38" s="487" t="str">
        <f>'選手情報'!$C$6&amp;" "&amp;'選手情報'!$I$6</f>
        <v> </v>
      </c>
      <c r="K38" s="487" t="str">
        <f>'選手情報'!$C$6&amp;" "&amp;'選手情報'!$I$6</f>
        <v> </v>
      </c>
      <c r="L38" s="487" t="str">
        <f>'選手情報'!$C$6&amp;" "&amp;'選手情報'!$I$6</f>
        <v> </v>
      </c>
      <c r="M38" s="487" t="str">
        <f>'選手情報'!$C$6&amp;" "&amp;'選手情報'!$I$6</f>
        <v> </v>
      </c>
      <c r="N38" s="487" t="str">
        <f>'選手情報'!$C$6&amp;" "&amp;'選手情報'!$I$6</f>
        <v> </v>
      </c>
      <c r="O38" s="488" t="str">
        <f>'選手情報'!$C$6&amp;" "&amp;'選手情報'!$I$6</f>
        <v> </v>
      </c>
      <c r="P38" s="469"/>
      <c r="Q38" s="470"/>
      <c r="R38" s="471"/>
      <c r="S38" s="473"/>
      <c r="T38" s="461"/>
      <c r="U38" s="462"/>
      <c r="V38" s="477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8"/>
      <c r="AH38" s="478"/>
      <c r="AI38" s="478"/>
      <c r="AJ38" s="478"/>
      <c r="AK38" s="479"/>
      <c r="AL38" s="473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2"/>
      <c r="AY38" s="483"/>
      <c r="AZ38" s="484"/>
      <c r="BA38" s="484"/>
      <c r="BB38" s="484"/>
      <c r="BC38" s="484"/>
      <c r="BD38" s="484"/>
      <c r="BE38" s="485"/>
    </row>
    <row r="39" spans="2:57" ht="11.25" customHeight="1">
      <c r="B39" s="495">
        <f>IF('選手情報'!A8="","",'選手情報'!A8)</f>
        <v>3</v>
      </c>
      <c r="C39" s="496"/>
      <c r="D39" s="497"/>
      <c r="E39" s="498">
        <f>IF('選手情報'!O8="","",'選手情報'!O8&amp;" "&amp;'選手情報'!U8)</f>
      </c>
      <c r="F39" s="499"/>
      <c r="G39" s="499"/>
      <c r="H39" s="499"/>
      <c r="I39" s="499"/>
      <c r="J39" s="499"/>
      <c r="K39" s="499"/>
      <c r="L39" s="499"/>
      <c r="M39" s="499"/>
      <c r="N39" s="499"/>
      <c r="O39" s="500"/>
      <c r="P39" s="501">
        <f>IF('選手情報'!AA8="","",'選手情報'!AA8)</f>
      </c>
      <c r="Q39" s="502"/>
      <c r="R39" s="503"/>
      <c r="S39" s="504">
        <f>IF('選手情報'!AC8="","",'選手情報'!AC8)</f>
      </c>
      <c r="T39" s="496"/>
      <c r="U39" s="497"/>
      <c r="V39" s="505">
        <f>IF('選手情報'!AM8="","",'選手情報'!AM8)</f>
      </c>
      <c r="W39" s="506"/>
      <c r="X39" s="506"/>
      <c r="Y39" s="506"/>
      <c r="Z39" s="506"/>
      <c r="AA39" s="506"/>
      <c r="AB39" s="506"/>
      <c r="AC39" s="506"/>
      <c r="AD39" s="506"/>
      <c r="AE39" s="506"/>
      <c r="AF39" s="506"/>
      <c r="AG39" s="506"/>
      <c r="AH39" s="506"/>
      <c r="AI39" s="506"/>
      <c r="AJ39" s="506"/>
      <c r="AK39" s="507"/>
      <c r="AL39" s="504">
        <f>IF('選手情報'!AE8="","",'選手情報'!AE8)</f>
      </c>
      <c r="AM39" s="496"/>
      <c r="AN39" s="496"/>
      <c r="AO39" s="496"/>
      <c r="AP39" s="496"/>
      <c r="AQ39" s="496"/>
      <c r="AR39" s="496"/>
      <c r="AS39" s="496"/>
      <c r="AT39" s="496"/>
      <c r="AU39" s="496"/>
      <c r="AV39" s="496"/>
      <c r="AW39" s="496"/>
      <c r="AX39" s="497"/>
      <c r="AY39" s="492">
        <f>IF('選手情報'!AJ8="","",'選手情報'!AJ8)</f>
      </c>
      <c r="AZ39" s="493"/>
      <c r="BA39" s="493"/>
      <c r="BB39" s="493"/>
      <c r="BC39" s="493"/>
      <c r="BD39" s="493"/>
      <c r="BE39" s="494"/>
    </row>
    <row r="40" spans="2:57" ht="19.5" customHeight="1">
      <c r="B40" s="460"/>
      <c r="C40" s="461"/>
      <c r="D40" s="462"/>
      <c r="E40" s="508">
        <f>IF('選手情報'!C8="","",'選手情報'!C8&amp;" "&amp;'選手情報'!I8)</f>
      </c>
      <c r="F40" s="487" t="str">
        <f>'選手情報'!$C$8&amp;" "&amp;'選手情報'!$I$8</f>
        <v> </v>
      </c>
      <c r="G40" s="487" t="str">
        <f>'選手情報'!$C$8&amp;" "&amp;'選手情報'!$I$8</f>
        <v> </v>
      </c>
      <c r="H40" s="487" t="str">
        <f>'選手情報'!$C$8&amp;" "&amp;'選手情報'!$I$8</f>
        <v> </v>
      </c>
      <c r="I40" s="487" t="str">
        <f>'選手情報'!$C$8&amp;" "&amp;'選手情報'!$I$8</f>
        <v> </v>
      </c>
      <c r="J40" s="487" t="str">
        <f>'選手情報'!$C$8&amp;" "&amp;'選手情報'!$I$8</f>
        <v> </v>
      </c>
      <c r="K40" s="487" t="str">
        <f>'選手情報'!$C$8&amp;" "&amp;'選手情報'!$I$8</f>
        <v> </v>
      </c>
      <c r="L40" s="487" t="str">
        <f>'選手情報'!$C$8&amp;" "&amp;'選手情報'!$I$8</f>
        <v> </v>
      </c>
      <c r="M40" s="487" t="str">
        <f>'選手情報'!$C$8&amp;" "&amp;'選手情報'!$I$8</f>
        <v> </v>
      </c>
      <c r="N40" s="487" t="str">
        <f>'選手情報'!$C$8&amp;" "&amp;'選手情報'!$I$8</f>
        <v> </v>
      </c>
      <c r="O40" s="488" t="str">
        <f>'選手情報'!$C$8&amp;" "&amp;'選手情報'!$I$8</f>
        <v> </v>
      </c>
      <c r="P40" s="469"/>
      <c r="Q40" s="470"/>
      <c r="R40" s="471"/>
      <c r="S40" s="473"/>
      <c r="T40" s="461"/>
      <c r="U40" s="462"/>
      <c r="V40" s="477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8"/>
      <c r="AJ40" s="478"/>
      <c r="AK40" s="479"/>
      <c r="AL40" s="473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2"/>
      <c r="AY40" s="483"/>
      <c r="AZ40" s="484"/>
      <c r="BA40" s="484"/>
      <c r="BB40" s="484"/>
      <c r="BC40" s="484"/>
      <c r="BD40" s="484"/>
      <c r="BE40" s="485"/>
    </row>
    <row r="41" spans="2:57" ht="11.25" customHeight="1">
      <c r="B41" s="495">
        <f>IF('選手情報'!A10="","",'選手情報'!A10)</f>
        <v>4</v>
      </c>
      <c r="C41" s="496"/>
      <c r="D41" s="497"/>
      <c r="E41" s="512">
        <f>IF('選手情報'!O10="","",'選手情報'!O10&amp;" "&amp;'選手情報'!U10)</f>
      </c>
      <c r="F41" s="513"/>
      <c r="G41" s="513"/>
      <c r="H41" s="513"/>
      <c r="I41" s="513"/>
      <c r="J41" s="513"/>
      <c r="K41" s="513"/>
      <c r="L41" s="513"/>
      <c r="M41" s="513"/>
      <c r="N41" s="513"/>
      <c r="O41" s="514"/>
      <c r="P41" s="501">
        <f>IF('選手情報'!AA10="","",'選手情報'!AA10)</f>
      </c>
      <c r="Q41" s="502"/>
      <c r="R41" s="503"/>
      <c r="S41" s="504">
        <f>IF('選手情報'!AC10="","",'選手情報'!AC10)</f>
      </c>
      <c r="T41" s="496"/>
      <c r="U41" s="497"/>
      <c r="V41" s="505">
        <f>IF('選手情報'!AM10="","",'選手情報'!AM10)</f>
      </c>
      <c r="W41" s="506"/>
      <c r="X41" s="506"/>
      <c r="Y41" s="506"/>
      <c r="Z41" s="506"/>
      <c r="AA41" s="506"/>
      <c r="AB41" s="506"/>
      <c r="AC41" s="506"/>
      <c r="AD41" s="506"/>
      <c r="AE41" s="506"/>
      <c r="AF41" s="506"/>
      <c r="AG41" s="506"/>
      <c r="AH41" s="506"/>
      <c r="AI41" s="506"/>
      <c r="AJ41" s="506"/>
      <c r="AK41" s="507"/>
      <c r="AL41" s="504">
        <f>IF('選手情報'!AE10="","",'選手情報'!AE10)</f>
      </c>
      <c r="AM41" s="496"/>
      <c r="AN41" s="496"/>
      <c r="AO41" s="496"/>
      <c r="AP41" s="496"/>
      <c r="AQ41" s="496"/>
      <c r="AR41" s="496"/>
      <c r="AS41" s="496"/>
      <c r="AT41" s="496"/>
      <c r="AU41" s="496"/>
      <c r="AV41" s="496"/>
      <c r="AW41" s="496"/>
      <c r="AX41" s="497"/>
      <c r="AY41" s="492">
        <f>IF('選手情報'!AJ10="","",'選手情報'!AJ10)</f>
      </c>
      <c r="AZ41" s="493"/>
      <c r="BA41" s="493"/>
      <c r="BB41" s="493"/>
      <c r="BC41" s="493"/>
      <c r="BD41" s="493"/>
      <c r="BE41" s="494"/>
    </row>
    <row r="42" spans="2:57" ht="19.5" customHeight="1">
      <c r="B42" s="460"/>
      <c r="C42" s="461"/>
      <c r="D42" s="462"/>
      <c r="E42" s="508">
        <f>IF('選手情報'!C10="","",'選手情報'!C10&amp;" "&amp;'選手情報'!I10)</f>
      </c>
      <c r="F42" s="487" t="str">
        <f>'選手情報'!$C$10&amp;" "&amp;'選手情報'!$I$10</f>
        <v> </v>
      </c>
      <c r="G42" s="487" t="str">
        <f>'選手情報'!$C$10&amp;" "&amp;'選手情報'!$I$10</f>
        <v> </v>
      </c>
      <c r="H42" s="487" t="str">
        <f>'選手情報'!$C$10&amp;" "&amp;'選手情報'!$I$10</f>
        <v> </v>
      </c>
      <c r="I42" s="487" t="str">
        <f>'選手情報'!$C$10&amp;" "&amp;'選手情報'!$I$10</f>
        <v> </v>
      </c>
      <c r="J42" s="487" t="str">
        <f>'選手情報'!$C$10&amp;" "&amp;'選手情報'!$I$10</f>
        <v> </v>
      </c>
      <c r="K42" s="487" t="str">
        <f>'選手情報'!$C$10&amp;" "&amp;'選手情報'!$I$10</f>
        <v> </v>
      </c>
      <c r="L42" s="487" t="str">
        <f>'選手情報'!$C$10&amp;" "&amp;'選手情報'!$I$10</f>
        <v> </v>
      </c>
      <c r="M42" s="487" t="str">
        <f>'選手情報'!$C$10&amp;" "&amp;'選手情報'!$I$10</f>
        <v> </v>
      </c>
      <c r="N42" s="487" t="str">
        <f>'選手情報'!$C$10&amp;" "&amp;'選手情報'!$I$10</f>
        <v> </v>
      </c>
      <c r="O42" s="488" t="str">
        <f>'選手情報'!$C$10&amp;" "&amp;'選手情報'!$I$10</f>
        <v> </v>
      </c>
      <c r="P42" s="469"/>
      <c r="Q42" s="470"/>
      <c r="R42" s="471"/>
      <c r="S42" s="473"/>
      <c r="T42" s="461"/>
      <c r="U42" s="462"/>
      <c r="V42" s="477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9"/>
      <c r="AL42" s="473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2"/>
      <c r="AY42" s="483"/>
      <c r="AZ42" s="484"/>
      <c r="BA42" s="484"/>
      <c r="BB42" s="484"/>
      <c r="BC42" s="484"/>
      <c r="BD42" s="484"/>
      <c r="BE42" s="485"/>
    </row>
    <row r="43" spans="2:57" ht="11.25" customHeight="1">
      <c r="B43" s="495">
        <f>IF('選手情報'!A12="","",'選手情報'!A12)</f>
        <v>5</v>
      </c>
      <c r="C43" s="496"/>
      <c r="D43" s="497"/>
      <c r="E43" s="512">
        <f>IF('選手情報'!O12="","",'選手情報'!O12&amp;" "&amp;'選手情報'!U12)</f>
      </c>
      <c r="F43" s="513"/>
      <c r="G43" s="513"/>
      <c r="H43" s="513"/>
      <c r="I43" s="513"/>
      <c r="J43" s="513"/>
      <c r="K43" s="513"/>
      <c r="L43" s="513"/>
      <c r="M43" s="513"/>
      <c r="N43" s="513"/>
      <c r="O43" s="514"/>
      <c r="P43" s="501">
        <f>IF('選手情報'!AA12="","",'選手情報'!AA12)</f>
      </c>
      <c r="Q43" s="502"/>
      <c r="R43" s="503"/>
      <c r="S43" s="504">
        <f>IF('選手情報'!AC12="","",'選手情報'!AC12)</f>
      </c>
      <c r="T43" s="496"/>
      <c r="U43" s="497"/>
      <c r="V43" s="505">
        <f>IF('選手情報'!AM12="","",'選手情報'!AM12)</f>
      </c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506"/>
      <c r="AH43" s="506"/>
      <c r="AI43" s="506"/>
      <c r="AJ43" s="506"/>
      <c r="AK43" s="507"/>
      <c r="AL43" s="504">
        <f>IF('選手情報'!AE12="","",'選手情報'!AE12)</f>
      </c>
      <c r="AM43" s="496"/>
      <c r="AN43" s="496"/>
      <c r="AO43" s="496"/>
      <c r="AP43" s="496"/>
      <c r="AQ43" s="496"/>
      <c r="AR43" s="496"/>
      <c r="AS43" s="496"/>
      <c r="AT43" s="496"/>
      <c r="AU43" s="496"/>
      <c r="AV43" s="496"/>
      <c r="AW43" s="496"/>
      <c r="AX43" s="497"/>
      <c r="AY43" s="492">
        <f>IF('選手情報'!AJ12="","",'選手情報'!AJ12)</f>
      </c>
      <c r="AZ43" s="493"/>
      <c r="BA43" s="493"/>
      <c r="BB43" s="493"/>
      <c r="BC43" s="493"/>
      <c r="BD43" s="493"/>
      <c r="BE43" s="494"/>
    </row>
    <row r="44" spans="2:57" ht="19.5" customHeight="1">
      <c r="B44" s="460"/>
      <c r="C44" s="461"/>
      <c r="D44" s="462"/>
      <c r="E44" s="508">
        <f>IF('選手情報'!C12="","",'選手情報'!C12&amp;" "&amp;'選手情報'!I12)</f>
      </c>
      <c r="F44" s="487" t="str">
        <f>'選手情報'!$C$12&amp;" "&amp;'選手情報'!$I$12</f>
        <v> </v>
      </c>
      <c r="G44" s="487" t="str">
        <f>'選手情報'!$C$12&amp;" "&amp;'選手情報'!$I$12</f>
        <v> </v>
      </c>
      <c r="H44" s="487" t="str">
        <f>'選手情報'!$C$12&amp;" "&amp;'選手情報'!$I$12</f>
        <v> </v>
      </c>
      <c r="I44" s="487" t="str">
        <f>'選手情報'!$C$12&amp;" "&amp;'選手情報'!$I$12</f>
        <v> </v>
      </c>
      <c r="J44" s="487" t="str">
        <f>'選手情報'!$C$12&amp;" "&amp;'選手情報'!$I$12</f>
        <v> </v>
      </c>
      <c r="K44" s="487" t="str">
        <f>'選手情報'!$C$12&amp;" "&amp;'選手情報'!$I$12</f>
        <v> </v>
      </c>
      <c r="L44" s="487" t="str">
        <f>'選手情報'!$C$12&amp;" "&amp;'選手情報'!$I$12</f>
        <v> </v>
      </c>
      <c r="M44" s="487" t="str">
        <f>'選手情報'!$C$12&amp;" "&amp;'選手情報'!$I$12</f>
        <v> </v>
      </c>
      <c r="N44" s="487" t="str">
        <f>'選手情報'!$C$12&amp;" "&amp;'選手情報'!$I$12</f>
        <v> </v>
      </c>
      <c r="O44" s="488" t="str">
        <f>'選手情報'!$C$12&amp;" "&amp;'選手情報'!$I$12</f>
        <v> </v>
      </c>
      <c r="P44" s="469"/>
      <c r="Q44" s="470"/>
      <c r="R44" s="471"/>
      <c r="S44" s="473"/>
      <c r="T44" s="461"/>
      <c r="U44" s="462"/>
      <c r="V44" s="477"/>
      <c r="W44" s="478"/>
      <c r="X44" s="478"/>
      <c r="Y44" s="478"/>
      <c r="Z44" s="478"/>
      <c r="AA44" s="478"/>
      <c r="AB44" s="478"/>
      <c r="AC44" s="478"/>
      <c r="AD44" s="478"/>
      <c r="AE44" s="478"/>
      <c r="AF44" s="478"/>
      <c r="AG44" s="478"/>
      <c r="AH44" s="478"/>
      <c r="AI44" s="478"/>
      <c r="AJ44" s="478"/>
      <c r="AK44" s="479"/>
      <c r="AL44" s="473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1"/>
      <c r="AX44" s="462"/>
      <c r="AY44" s="483"/>
      <c r="AZ44" s="484"/>
      <c r="BA44" s="484"/>
      <c r="BB44" s="484"/>
      <c r="BC44" s="484"/>
      <c r="BD44" s="484"/>
      <c r="BE44" s="485"/>
    </row>
    <row r="45" spans="2:57" ht="11.25" customHeight="1">
      <c r="B45" s="495">
        <f>IF('選手情報'!A14="","",'選手情報'!A14)</f>
        <v>6</v>
      </c>
      <c r="C45" s="496"/>
      <c r="D45" s="497"/>
      <c r="E45" s="512">
        <f>IF('選手情報'!O14="","",'選手情報'!O14&amp;" "&amp;'選手情報'!U14)</f>
      </c>
      <c r="F45" s="513"/>
      <c r="G45" s="513"/>
      <c r="H45" s="513"/>
      <c r="I45" s="513"/>
      <c r="J45" s="513"/>
      <c r="K45" s="513"/>
      <c r="L45" s="513"/>
      <c r="M45" s="513"/>
      <c r="N45" s="513"/>
      <c r="O45" s="514"/>
      <c r="P45" s="501">
        <f>IF('選手情報'!AA14="","",'選手情報'!AA14)</f>
      </c>
      <c r="Q45" s="502"/>
      <c r="R45" s="503"/>
      <c r="S45" s="504">
        <f>IF('選手情報'!AC14="","",'選手情報'!AC14)</f>
      </c>
      <c r="T45" s="496"/>
      <c r="U45" s="497"/>
      <c r="V45" s="505">
        <f>IF('選手情報'!AM14="","",'選手情報'!AM14)</f>
      </c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7"/>
      <c r="AL45" s="504">
        <f>IF('選手情報'!AE14="","",'選手情報'!AE14)</f>
      </c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7"/>
      <c r="AY45" s="492">
        <f>IF('選手情報'!AJ14="","",'選手情報'!AJ14)</f>
      </c>
      <c r="AZ45" s="493"/>
      <c r="BA45" s="493"/>
      <c r="BB45" s="493"/>
      <c r="BC45" s="493"/>
      <c r="BD45" s="493"/>
      <c r="BE45" s="494"/>
    </row>
    <row r="46" spans="2:57" ht="19.5" customHeight="1">
      <c r="B46" s="460"/>
      <c r="C46" s="461"/>
      <c r="D46" s="462"/>
      <c r="E46" s="508">
        <f>IF('選手情報'!C14="","",'選手情報'!C14&amp;" "&amp;'選手情報'!I14)</f>
      </c>
      <c r="F46" s="487" t="str">
        <f>'選手情報'!$C$14&amp;" "&amp;'選手情報'!$I$14</f>
        <v> </v>
      </c>
      <c r="G46" s="487" t="str">
        <f>'選手情報'!$C$14&amp;" "&amp;'選手情報'!$I$14</f>
        <v> </v>
      </c>
      <c r="H46" s="487" t="str">
        <f>'選手情報'!$C$14&amp;" "&amp;'選手情報'!$I$14</f>
        <v> </v>
      </c>
      <c r="I46" s="487" t="str">
        <f>'選手情報'!$C$14&amp;" "&amp;'選手情報'!$I$14</f>
        <v> </v>
      </c>
      <c r="J46" s="487" t="str">
        <f>'選手情報'!$C$14&amp;" "&amp;'選手情報'!$I$14</f>
        <v> </v>
      </c>
      <c r="K46" s="487" t="str">
        <f>'選手情報'!$C$14&amp;" "&amp;'選手情報'!$I$14</f>
        <v> </v>
      </c>
      <c r="L46" s="487" t="str">
        <f>'選手情報'!$C$14&amp;" "&amp;'選手情報'!$I$14</f>
        <v> </v>
      </c>
      <c r="M46" s="487" t="str">
        <f>'選手情報'!$C$14&amp;" "&amp;'選手情報'!$I$14</f>
        <v> </v>
      </c>
      <c r="N46" s="487" t="str">
        <f>'選手情報'!$C$14&amp;" "&amp;'選手情報'!$I$14</f>
        <v> </v>
      </c>
      <c r="O46" s="488" t="str">
        <f>'選手情報'!$C$14&amp;" "&amp;'選手情報'!$I$14</f>
        <v> </v>
      </c>
      <c r="P46" s="469"/>
      <c r="Q46" s="470"/>
      <c r="R46" s="471"/>
      <c r="S46" s="473"/>
      <c r="T46" s="461"/>
      <c r="U46" s="462"/>
      <c r="V46" s="477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78"/>
      <c r="AI46" s="478"/>
      <c r="AJ46" s="478"/>
      <c r="AK46" s="479"/>
      <c r="AL46" s="473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2"/>
      <c r="AY46" s="483"/>
      <c r="AZ46" s="484"/>
      <c r="BA46" s="484"/>
      <c r="BB46" s="484"/>
      <c r="BC46" s="484"/>
      <c r="BD46" s="484"/>
      <c r="BE46" s="485"/>
    </row>
    <row r="47" spans="2:57" ht="11.25" customHeight="1">
      <c r="B47" s="495">
        <f>IF('選手情報'!A16="","",'選手情報'!A16)</f>
        <v>7</v>
      </c>
      <c r="C47" s="496"/>
      <c r="D47" s="497"/>
      <c r="E47" s="512">
        <f>IF('選手情報'!O16="","",'選手情報'!O16&amp;" "&amp;'選手情報'!U16)</f>
      </c>
      <c r="F47" s="513"/>
      <c r="G47" s="513"/>
      <c r="H47" s="513"/>
      <c r="I47" s="513"/>
      <c r="J47" s="513"/>
      <c r="K47" s="513"/>
      <c r="L47" s="513"/>
      <c r="M47" s="513"/>
      <c r="N47" s="513"/>
      <c r="O47" s="514"/>
      <c r="P47" s="501">
        <f>IF('選手情報'!AA16="","",'選手情報'!AA16)</f>
      </c>
      <c r="Q47" s="502"/>
      <c r="R47" s="503"/>
      <c r="S47" s="504">
        <f>IF('選手情報'!AC16="","",'選手情報'!AC16)</f>
      </c>
      <c r="T47" s="496"/>
      <c r="U47" s="497"/>
      <c r="V47" s="505">
        <f>IF('選手情報'!AM16="","",'選手情報'!AM16)</f>
      </c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7"/>
      <c r="AL47" s="504">
        <f>IF('選手情報'!AE16="","",'選手情報'!AE16)</f>
      </c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7"/>
      <c r="AY47" s="492">
        <f>IF('選手情報'!AJ16="","",'選手情報'!AJ16)</f>
      </c>
      <c r="AZ47" s="493"/>
      <c r="BA47" s="493"/>
      <c r="BB47" s="493"/>
      <c r="BC47" s="493"/>
      <c r="BD47" s="493"/>
      <c r="BE47" s="494"/>
    </row>
    <row r="48" spans="2:57" ht="19.5" customHeight="1">
      <c r="B48" s="460"/>
      <c r="C48" s="461"/>
      <c r="D48" s="462"/>
      <c r="E48" s="508">
        <f>IF('選手情報'!C16="","",'選手情報'!C16&amp;" "&amp;'選手情報'!I16)</f>
      </c>
      <c r="F48" s="487" t="str">
        <f>'選手情報'!$C$16&amp;" "&amp;'選手情報'!$I$16</f>
        <v> </v>
      </c>
      <c r="G48" s="487" t="str">
        <f>'選手情報'!$C$16&amp;" "&amp;'選手情報'!$I$16</f>
        <v> </v>
      </c>
      <c r="H48" s="487" t="str">
        <f>'選手情報'!$C$16&amp;" "&amp;'選手情報'!$I$16</f>
        <v> </v>
      </c>
      <c r="I48" s="487" t="str">
        <f>'選手情報'!$C$16&amp;" "&amp;'選手情報'!$I$16</f>
        <v> </v>
      </c>
      <c r="J48" s="487" t="str">
        <f>'選手情報'!$C$16&amp;" "&amp;'選手情報'!$I$16</f>
        <v> </v>
      </c>
      <c r="K48" s="487" t="str">
        <f>'選手情報'!$C$16&amp;" "&amp;'選手情報'!$I$16</f>
        <v> </v>
      </c>
      <c r="L48" s="487" t="str">
        <f>'選手情報'!$C$16&amp;" "&amp;'選手情報'!$I$16</f>
        <v> </v>
      </c>
      <c r="M48" s="487" t="str">
        <f>'選手情報'!$C$16&amp;" "&amp;'選手情報'!$I$16</f>
        <v> </v>
      </c>
      <c r="N48" s="487" t="str">
        <f>'選手情報'!$C$16&amp;" "&amp;'選手情報'!$I$16</f>
        <v> </v>
      </c>
      <c r="O48" s="488" t="str">
        <f>'選手情報'!$C$16&amp;" "&amp;'選手情報'!$I$16</f>
        <v> </v>
      </c>
      <c r="P48" s="469"/>
      <c r="Q48" s="470"/>
      <c r="R48" s="471"/>
      <c r="S48" s="473"/>
      <c r="T48" s="461"/>
      <c r="U48" s="462"/>
      <c r="V48" s="477"/>
      <c r="W48" s="478"/>
      <c r="X48" s="478"/>
      <c r="Y48" s="478"/>
      <c r="Z48" s="478"/>
      <c r="AA48" s="478"/>
      <c r="AB48" s="478"/>
      <c r="AC48" s="478"/>
      <c r="AD48" s="478"/>
      <c r="AE48" s="478"/>
      <c r="AF48" s="478"/>
      <c r="AG48" s="478"/>
      <c r="AH48" s="478"/>
      <c r="AI48" s="478"/>
      <c r="AJ48" s="478"/>
      <c r="AK48" s="479"/>
      <c r="AL48" s="473"/>
      <c r="AM48" s="461"/>
      <c r="AN48" s="461"/>
      <c r="AO48" s="461"/>
      <c r="AP48" s="461"/>
      <c r="AQ48" s="461"/>
      <c r="AR48" s="461"/>
      <c r="AS48" s="461"/>
      <c r="AT48" s="461"/>
      <c r="AU48" s="461"/>
      <c r="AV48" s="461"/>
      <c r="AW48" s="461"/>
      <c r="AX48" s="462"/>
      <c r="AY48" s="483"/>
      <c r="AZ48" s="484"/>
      <c r="BA48" s="484"/>
      <c r="BB48" s="484"/>
      <c r="BC48" s="484"/>
      <c r="BD48" s="484"/>
      <c r="BE48" s="485"/>
    </row>
    <row r="49" spans="2:57" ht="11.25" customHeight="1">
      <c r="B49" s="495">
        <f>IF('選手情報'!A18="","",'選手情報'!A18)</f>
        <v>8</v>
      </c>
      <c r="C49" s="496"/>
      <c r="D49" s="497"/>
      <c r="E49" s="512">
        <f>IF('選手情報'!O18="","",'選手情報'!O18&amp;" "&amp;'選手情報'!U18)</f>
      </c>
      <c r="F49" s="513"/>
      <c r="G49" s="513"/>
      <c r="H49" s="513"/>
      <c r="I49" s="513"/>
      <c r="J49" s="513"/>
      <c r="K49" s="513"/>
      <c r="L49" s="513"/>
      <c r="M49" s="513"/>
      <c r="N49" s="513"/>
      <c r="O49" s="514"/>
      <c r="P49" s="501">
        <f>IF('選手情報'!AA18="","",'選手情報'!AA18)</f>
      </c>
      <c r="Q49" s="502"/>
      <c r="R49" s="503"/>
      <c r="S49" s="504">
        <f>IF('選手情報'!AC18="","",'選手情報'!AC18)</f>
      </c>
      <c r="T49" s="496"/>
      <c r="U49" s="497"/>
      <c r="V49" s="505">
        <f>IF('選手情報'!AM18="","",'選手情報'!AM18)</f>
      </c>
      <c r="W49" s="506"/>
      <c r="X49" s="506"/>
      <c r="Y49" s="506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7"/>
      <c r="AL49" s="504">
        <f>IF('選手情報'!AE18="","",'選手情報'!AE18)</f>
      </c>
      <c r="AM49" s="496"/>
      <c r="AN49" s="496"/>
      <c r="AO49" s="496"/>
      <c r="AP49" s="496"/>
      <c r="AQ49" s="496"/>
      <c r="AR49" s="496"/>
      <c r="AS49" s="496"/>
      <c r="AT49" s="496"/>
      <c r="AU49" s="496"/>
      <c r="AV49" s="496"/>
      <c r="AW49" s="496"/>
      <c r="AX49" s="497"/>
      <c r="AY49" s="492">
        <f>IF('選手情報'!AJ18="","",'選手情報'!AJ18)</f>
      </c>
      <c r="AZ49" s="493"/>
      <c r="BA49" s="493"/>
      <c r="BB49" s="493"/>
      <c r="BC49" s="493"/>
      <c r="BD49" s="493"/>
      <c r="BE49" s="494"/>
    </row>
    <row r="50" spans="2:57" ht="19.5" customHeight="1">
      <c r="B50" s="460"/>
      <c r="C50" s="461"/>
      <c r="D50" s="462"/>
      <c r="E50" s="508">
        <f>IF('選手情報'!C18="","",'選手情報'!C18&amp;" "&amp;'選手情報'!I18)</f>
      </c>
      <c r="F50" s="487" t="str">
        <f>'選手情報'!$C$18&amp;" "&amp;'選手情報'!$I$18</f>
        <v> </v>
      </c>
      <c r="G50" s="487" t="str">
        <f>'選手情報'!$C$18&amp;" "&amp;'選手情報'!$I$18</f>
        <v> </v>
      </c>
      <c r="H50" s="487" t="str">
        <f>'選手情報'!$C$18&amp;" "&amp;'選手情報'!$I$18</f>
        <v> </v>
      </c>
      <c r="I50" s="487" t="str">
        <f>'選手情報'!$C$18&amp;" "&amp;'選手情報'!$I$18</f>
        <v> </v>
      </c>
      <c r="J50" s="487" t="str">
        <f>'選手情報'!$C$18&amp;" "&amp;'選手情報'!$I$18</f>
        <v> </v>
      </c>
      <c r="K50" s="487" t="str">
        <f>'選手情報'!$C$18&amp;" "&amp;'選手情報'!$I$18</f>
        <v> </v>
      </c>
      <c r="L50" s="487" t="str">
        <f>'選手情報'!$C$18&amp;" "&amp;'選手情報'!$I$18</f>
        <v> </v>
      </c>
      <c r="M50" s="487" t="str">
        <f>'選手情報'!$C$18&amp;" "&amp;'選手情報'!$I$18</f>
        <v> </v>
      </c>
      <c r="N50" s="487" t="str">
        <f>'選手情報'!$C$18&amp;" "&amp;'選手情報'!$I$18</f>
        <v> </v>
      </c>
      <c r="O50" s="488" t="str">
        <f>'選手情報'!$C$18&amp;" "&amp;'選手情報'!$I$18</f>
        <v> </v>
      </c>
      <c r="P50" s="469"/>
      <c r="Q50" s="470"/>
      <c r="R50" s="471"/>
      <c r="S50" s="473"/>
      <c r="T50" s="461"/>
      <c r="U50" s="462"/>
      <c r="V50" s="477"/>
      <c r="W50" s="478"/>
      <c r="X50" s="478"/>
      <c r="Y50" s="478"/>
      <c r="Z50" s="478"/>
      <c r="AA50" s="478"/>
      <c r="AB50" s="478"/>
      <c r="AC50" s="478"/>
      <c r="AD50" s="478"/>
      <c r="AE50" s="478"/>
      <c r="AF50" s="478"/>
      <c r="AG50" s="478"/>
      <c r="AH50" s="478"/>
      <c r="AI50" s="478"/>
      <c r="AJ50" s="478"/>
      <c r="AK50" s="479"/>
      <c r="AL50" s="473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1"/>
      <c r="AX50" s="462"/>
      <c r="AY50" s="483"/>
      <c r="AZ50" s="484"/>
      <c r="BA50" s="484"/>
      <c r="BB50" s="484"/>
      <c r="BC50" s="484"/>
      <c r="BD50" s="484"/>
      <c r="BE50" s="485"/>
    </row>
    <row r="51" spans="2:57" ht="11.25" customHeight="1">
      <c r="B51" s="495">
        <f>IF('選手情報'!A20="","",'選手情報'!A20)</f>
        <v>9</v>
      </c>
      <c r="C51" s="496"/>
      <c r="D51" s="497"/>
      <c r="E51" s="512">
        <f>IF('選手情報'!O20="","",'選手情報'!O20&amp;" "&amp;'選手情報'!U20)</f>
      </c>
      <c r="F51" s="513"/>
      <c r="G51" s="513"/>
      <c r="H51" s="513"/>
      <c r="I51" s="513"/>
      <c r="J51" s="513"/>
      <c r="K51" s="513"/>
      <c r="L51" s="513"/>
      <c r="M51" s="513"/>
      <c r="N51" s="513"/>
      <c r="O51" s="514"/>
      <c r="P51" s="501">
        <f>IF('選手情報'!AA20="","",'選手情報'!AA20)</f>
      </c>
      <c r="Q51" s="502"/>
      <c r="R51" s="503"/>
      <c r="S51" s="504">
        <f>IF('選手情報'!AC20="","",'選手情報'!AC20)</f>
      </c>
      <c r="T51" s="496"/>
      <c r="U51" s="497"/>
      <c r="V51" s="505">
        <f>IF('選手情報'!AM20="","",'選手情報'!AM20)</f>
      </c>
      <c r="W51" s="506"/>
      <c r="X51" s="506"/>
      <c r="Y51" s="506"/>
      <c r="Z51" s="506"/>
      <c r="AA51" s="506"/>
      <c r="AB51" s="506"/>
      <c r="AC51" s="506"/>
      <c r="AD51" s="506"/>
      <c r="AE51" s="506"/>
      <c r="AF51" s="506"/>
      <c r="AG51" s="506"/>
      <c r="AH51" s="506"/>
      <c r="AI51" s="506"/>
      <c r="AJ51" s="506"/>
      <c r="AK51" s="507"/>
      <c r="AL51" s="504">
        <f>IF('選手情報'!AE20="","",'選手情報'!AE20)</f>
      </c>
      <c r="AM51" s="496"/>
      <c r="AN51" s="496"/>
      <c r="AO51" s="496"/>
      <c r="AP51" s="496"/>
      <c r="AQ51" s="496"/>
      <c r="AR51" s="496"/>
      <c r="AS51" s="496"/>
      <c r="AT51" s="496"/>
      <c r="AU51" s="496"/>
      <c r="AV51" s="496"/>
      <c r="AW51" s="496"/>
      <c r="AX51" s="497"/>
      <c r="AY51" s="492">
        <f>IF('選手情報'!AJ20="","",'選手情報'!AJ20)</f>
      </c>
      <c r="AZ51" s="493"/>
      <c r="BA51" s="493"/>
      <c r="BB51" s="493"/>
      <c r="BC51" s="493"/>
      <c r="BD51" s="493"/>
      <c r="BE51" s="494"/>
    </row>
    <row r="52" spans="2:57" ht="19.5" customHeight="1">
      <c r="B52" s="460"/>
      <c r="C52" s="461"/>
      <c r="D52" s="462"/>
      <c r="E52" s="508">
        <f>IF('選手情報'!C20="","",'選手情報'!C20&amp;" "&amp;'選手情報'!I20)</f>
      </c>
      <c r="F52" s="487" t="str">
        <f>'選手情報'!$C$20&amp;" "&amp;'選手情報'!$I$20</f>
        <v> </v>
      </c>
      <c r="G52" s="487" t="str">
        <f>'選手情報'!$C$20&amp;" "&amp;'選手情報'!$I$20</f>
        <v> </v>
      </c>
      <c r="H52" s="487" t="str">
        <f>'選手情報'!$C$20&amp;" "&amp;'選手情報'!$I$20</f>
        <v> </v>
      </c>
      <c r="I52" s="487" t="str">
        <f>'選手情報'!$C$20&amp;" "&amp;'選手情報'!$I$20</f>
        <v> </v>
      </c>
      <c r="J52" s="487" t="str">
        <f>'選手情報'!$C$20&amp;" "&amp;'選手情報'!$I$20</f>
        <v> </v>
      </c>
      <c r="K52" s="487" t="str">
        <f>'選手情報'!$C$20&amp;" "&amp;'選手情報'!$I$20</f>
        <v> </v>
      </c>
      <c r="L52" s="487" t="str">
        <f>'選手情報'!$C$20&amp;" "&amp;'選手情報'!$I$20</f>
        <v> </v>
      </c>
      <c r="M52" s="487" t="str">
        <f>'選手情報'!$C$20&amp;" "&amp;'選手情報'!$I$20</f>
        <v> </v>
      </c>
      <c r="N52" s="487" t="str">
        <f>'選手情報'!$C$20&amp;" "&amp;'選手情報'!$I$20</f>
        <v> </v>
      </c>
      <c r="O52" s="488" t="str">
        <f>'選手情報'!$C$20&amp;" "&amp;'選手情報'!$I$20</f>
        <v> </v>
      </c>
      <c r="P52" s="469"/>
      <c r="Q52" s="470"/>
      <c r="R52" s="471"/>
      <c r="S52" s="473"/>
      <c r="T52" s="461"/>
      <c r="U52" s="462"/>
      <c r="V52" s="477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9"/>
      <c r="AL52" s="473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1"/>
      <c r="AX52" s="462"/>
      <c r="AY52" s="483"/>
      <c r="AZ52" s="484"/>
      <c r="BA52" s="484"/>
      <c r="BB52" s="484"/>
      <c r="BC52" s="484"/>
      <c r="BD52" s="484"/>
      <c r="BE52" s="485"/>
    </row>
    <row r="53" spans="2:57" ht="11.25" customHeight="1">
      <c r="B53" s="495">
        <f>IF('選手情報'!A22="","",'選手情報'!A22)</f>
        <v>10</v>
      </c>
      <c r="C53" s="496"/>
      <c r="D53" s="497"/>
      <c r="E53" s="512">
        <f>IF('選手情報'!O22="","",'選手情報'!O22&amp;" "&amp;'選手情報'!U22)</f>
      </c>
      <c r="F53" s="513"/>
      <c r="G53" s="513"/>
      <c r="H53" s="513"/>
      <c r="I53" s="513"/>
      <c r="J53" s="513"/>
      <c r="K53" s="513"/>
      <c r="L53" s="513"/>
      <c r="M53" s="513"/>
      <c r="N53" s="513"/>
      <c r="O53" s="514"/>
      <c r="P53" s="501">
        <f>IF('選手情報'!AA22="","",'選手情報'!AA22)</f>
      </c>
      <c r="Q53" s="502"/>
      <c r="R53" s="503"/>
      <c r="S53" s="504">
        <f>IF('選手情報'!AC22="","",'選手情報'!AC22)</f>
      </c>
      <c r="T53" s="496"/>
      <c r="U53" s="497"/>
      <c r="V53" s="505">
        <f>IF('選手情報'!AM22="","",'選手情報'!AM22)</f>
      </c>
      <c r="W53" s="506"/>
      <c r="X53" s="506"/>
      <c r="Y53" s="506"/>
      <c r="Z53" s="506"/>
      <c r="AA53" s="506"/>
      <c r="AB53" s="506"/>
      <c r="AC53" s="506"/>
      <c r="AD53" s="506"/>
      <c r="AE53" s="506"/>
      <c r="AF53" s="506"/>
      <c r="AG53" s="506"/>
      <c r="AH53" s="506"/>
      <c r="AI53" s="506"/>
      <c r="AJ53" s="506"/>
      <c r="AK53" s="507"/>
      <c r="AL53" s="504">
        <f>IF('選手情報'!AE22="","",'選手情報'!AE22)</f>
      </c>
      <c r="AM53" s="496"/>
      <c r="AN53" s="496"/>
      <c r="AO53" s="496"/>
      <c r="AP53" s="496"/>
      <c r="AQ53" s="496"/>
      <c r="AR53" s="496"/>
      <c r="AS53" s="496"/>
      <c r="AT53" s="496"/>
      <c r="AU53" s="496"/>
      <c r="AV53" s="496"/>
      <c r="AW53" s="496"/>
      <c r="AX53" s="497"/>
      <c r="AY53" s="492">
        <f>IF('選手情報'!AJ22="","",'選手情報'!AJ22)</f>
      </c>
      <c r="AZ53" s="493"/>
      <c r="BA53" s="493"/>
      <c r="BB53" s="493"/>
      <c r="BC53" s="493"/>
      <c r="BD53" s="493"/>
      <c r="BE53" s="494"/>
    </row>
    <row r="54" spans="2:57" ht="19.5" customHeight="1">
      <c r="B54" s="460"/>
      <c r="C54" s="461"/>
      <c r="D54" s="462"/>
      <c r="E54" s="508">
        <f>IF('選手情報'!C22="","",'選手情報'!C22&amp;" "&amp;'選手情報'!I22)</f>
      </c>
      <c r="F54" s="487" t="str">
        <f>'選手情報'!$C$22&amp;" "&amp;'選手情報'!$I$22</f>
        <v> </v>
      </c>
      <c r="G54" s="487" t="str">
        <f>'選手情報'!$C$22&amp;" "&amp;'選手情報'!$I$22</f>
        <v> </v>
      </c>
      <c r="H54" s="487" t="str">
        <f>'選手情報'!$C$22&amp;" "&amp;'選手情報'!$I$22</f>
        <v> </v>
      </c>
      <c r="I54" s="487" t="str">
        <f>'選手情報'!$C$22&amp;" "&amp;'選手情報'!$I$22</f>
        <v> </v>
      </c>
      <c r="J54" s="487" t="str">
        <f>'選手情報'!$C$22&amp;" "&amp;'選手情報'!$I$22</f>
        <v> </v>
      </c>
      <c r="K54" s="487" t="str">
        <f>'選手情報'!$C$22&amp;" "&amp;'選手情報'!$I$22</f>
        <v> </v>
      </c>
      <c r="L54" s="487" t="str">
        <f>'選手情報'!$C$22&amp;" "&amp;'選手情報'!$I$22</f>
        <v> </v>
      </c>
      <c r="M54" s="487" t="str">
        <f>'選手情報'!$C$22&amp;" "&amp;'選手情報'!$I$22</f>
        <v> </v>
      </c>
      <c r="N54" s="487" t="str">
        <f>'選手情報'!$C$22&amp;" "&amp;'選手情報'!$I$22</f>
        <v> </v>
      </c>
      <c r="O54" s="488" t="str">
        <f>'選手情報'!$C$22&amp;" "&amp;'選手情報'!$I$22</f>
        <v> </v>
      </c>
      <c r="P54" s="469"/>
      <c r="Q54" s="470"/>
      <c r="R54" s="471"/>
      <c r="S54" s="473"/>
      <c r="T54" s="461"/>
      <c r="U54" s="462"/>
      <c r="V54" s="477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  <c r="AG54" s="478"/>
      <c r="AH54" s="478"/>
      <c r="AI54" s="478"/>
      <c r="AJ54" s="478"/>
      <c r="AK54" s="479"/>
      <c r="AL54" s="473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2"/>
      <c r="AY54" s="483"/>
      <c r="AZ54" s="484"/>
      <c r="BA54" s="484"/>
      <c r="BB54" s="484"/>
      <c r="BC54" s="484"/>
      <c r="BD54" s="484"/>
      <c r="BE54" s="485"/>
    </row>
    <row r="55" spans="2:57" ht="11.25" customHeight="1">
      <c r="B55" s="495">
        <f>IF('選手情報'!A24="","",'選手情報'!A24)</f>
        <v>11</v>
      </c>
      <c r="C55" s="496"/>
      <c r="D55" s="497"/>
      <c r="E55" s="512">
        <f>IF('選手情報'!O24="","",'選手情報'!O24&amp;" "&amp;'選手情報'!U24)</f>
      </c>
      <c r="F55" s="513"/>
      <c r="G55" s="513"/>
      <c r="H55" s="513"/>
      <c r="I55" s="513"/>
      <c r="J55" s="513"/>
      <c r="K55" s="513"/>
      <c r="L55" s="513"/>
      <c r="M55" s="513"/>
      <c r="N55" s="513"/>
      <c r="O55" s="514"/>
      <c r="P55" s="501">
        <f>IF('選手情報'!AA24="","",'選手情報'!AA24)</f>
      </c>
      <c r="Q55" s="502"/>
      <c r="R55" s="503"/>
      <c r="S55" s="504">
        <f>IF('選手情報'!AC24="","",'選手情報'!AC24)</f>
      </c>
      <c r="T55" s="496"/>
      <c r="U55" s="497"/>
      <c r="V55" s="505">
        <f>IF('選手情報'!AM24="","",'選手情報'!AM24)</f>
      </c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7"/>
      <c r="AL55" s="504">
        <f>IF('選手情報'!AE24="","",'選手情報'!AE24)</f>
      </c>
      <c r="AM55" s="496"/>
      <c r="AN55" s="496"/>
      <c r="AO55" s="496"/>
      <c r="AP55" s="496"/>
      <c r="AQ55" s="496"/>
      <c r="AR55" s="496"/>
      <c r="AS55" s="496"/>
      <c r="AT55" s="496"/>
      <c r="AU55" s="496"/>
      <c r="AV55" s="496"/>
      <c r="AW55" s="496"/>
      <c r="AX55" s="497"/>
      <c r="AY55" s="492">
        <f>IF('選手情報'!AJ24="","",'選手情報'!AJ24)</f>
      </c>
      <c r="AZ55" s="493"/>
      <c r="BA55" s="493"/>
      <c r="BB55" s="493"/>
      <c r="BC55" s="493"/>
      <c r="BD55" s="493"/>
      <c r="BE55" s="494"/>
    </row>
    <row r="56" spans="2:57" ht="19.5" customHeight="1">
      <c r="B56" s="460"/>
      <c r="C56" s="461"/>
      <c r="D56" s="462"/>
      <c r="E56" s="508">
        <f>IF('選手情報'!C24="","",'選手情報'!C24&amp;" "&amp;'選手情報'!I24)</f>
      </c>
      <c r="F56" s="487" t="str">
        <f>'選手情報'!$C$24&amp;" "&amp;'選手情報'!$I$24</f>
        <v> </v>
      </c>
      <c r="G56" s="487" t="str">
        <f>'選手情報'!$C$24&amp;" "&amp;'選手情報'!$I$24</f>
        <v> </v>
      </c>
      <c r="H56" s="487" t="str">
        <f>'選手情報'!$C$24&amp;" "&amp;'選手情報'!$I$24</f>
        <v> </v>
      </c>
      <c r="I56" s="487" t="str">
        <f>'選手情報'!$C$24&amp;" "&amp;'選手情報'!$I$24</f>
        <v> </v>
      </c>
      <c r="J56" s="487" t="str">
        <f>'選手情報'!$C$24&amp;" "&amp;'選手情報'!$I$24</f>
        <v> </v>
      </c>
      <c r="K56" s="487" t="str">
        <f>'選手情報'!$C$24&amp;" "&amp;'選手情報'!$I$24</f>
        <v> </v>
      </c>
      <c r="L56" s="487" t="str">
        <f>'選手情報'!$C$24&amp;" "&amp;'選手情報'!$I$24</f>
        <v> </v>
      </c>
      <c r="M56" s="487" t="str">
        <f>'選手情報'!$C$24&amp;" "&amp;'選手情報'!$I$24</f>
        <v> </v>
      </c>
      <c r="N56" s="487" t="str">
        <f>'選手情報'!$C$24&amp;" "&amp;'選手情報'!$I$24</f>
        <v> </v>
      </c>
      <c r="O56" s="488" t="str">
        <f>'選手情報'!$C$24&amp;" "&amp;'選手情報'!$I$24</f>
        <v> </v>
      </c>
      <c r="P56" s="469"/>
      <c r="Q56" s="470"/>
      <c r="R56" s="471"/>
      <c r="S56" s="473"/>
      <c r="T56" s="461"/>
      <c r="U56" s="462"/>
      <c r="V56" s="477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9"/>
      <c r="AL56" s="473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1"/>
      <c r="AX56" s="462"/>
      <c r="AY56" s="483"/>
      <c r="AZ56" s="484"/>
      <c r="BA56" s="484"/>
      <c r="BB56" s="484"/>
      <c r="BC56" s="484"/>
      <c r="BD56" s="484"/>
      <c r="BE56" s="485"/>
    </row>
    <row r="57" spans="2:57" ht="11.25" customHeight="1">
      <c r="B57" s="495">
        <f>IF('選手情報'!A26="","",'選手情報'!A26)</f>
        <v>12</v>
      </c>
      <c r="C57" s="496"/>
      <c r="D57" s="497"/>
      <c r="E57" s="512">
        <f>IF('選手情報'!O26="","",'選手情報'!O26&amp;" "&amp;'選手情報'!U26)</f>
      </c>
      <c r="F57" s="513"/>
      <c r="G57" s="513"/>
      <c r="H57" s="513"/>
      <c r="I57" s="513"/>
      <c r="J57" s="513"/>
      <c r="K57" s="513"/>
      <c r="L57" s="513"/>
      <c r="M57" s="513"/>
      <c r="N57" s="513"/>
      <c r="O57" s="514"/>
      <c r="P57" s="501">
        <f>IF('選手情報'!AA26="","",'選手情報'!AA26)</f>
      </c>
      <c r="Q57" s="502"/>
      <c r="R57" s="503"/>
      <c r="S57" s="504">
        <f>IF('選手情報'!AC26="","",'選手情報'!AC26)</f>
      </c>
      <c r="T57" s="496"/>
      <c r="U57" s="497"/>
      <c r="V57" s="505">
        <f>IF('選手情報'!AM26="","",'選手情報'!AM26)</f>
      </c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7"/>
      <c r="AL57" s="504">
        <f>IF('選手情報'!AE26="","",'選手情報'!AE26)</f>
      </c>
      <c r="AM57" s="496"/>
      <c r="AN57" s="496"/>
      <c r="AO57" s="496"/>
      <c r="AP57" s="496"/>
      <c r="AQ57" s="496"/>
      <c r="AR57" s="496"/>
      <c r="AS57" s="496"/>
      <c r="AT57" s="496"/>
      <c r="AU57" s="496"/>
      <c r="AV57" s="496"/>
      <c r="AW57" s="496"/>
      <c r="AX57" s="497"/>
      <c r="AY57" s="492">
        <f>IF('選手情報'!AJ26="","",'選手情報'!AJ26)</f>
      </c>
      <c r="AZ57" s="493"/>
      <c r="BA57" s="493"/>
      <c r="BB57" s="493"/>
      <c r="BC57" s="493"/>
      <c r="BD57" s="493"/>
      <c r="BE57" s="494"/>
    </row>
    <row r="58" spans="2:57" ht="19.5" customHeight="1" thickBot="1">
      <c r="B58" s="528"/>
      <c r="C58" s="529"/>
      <c r="D58" s="530"/>
      <c r="E58" s="518">
        <f>IF('選手情報'!C26="","",'選手情報'!C26&amp;" "&amp;'選手情報'!I26)</f>
      </c>
      <c r="F58" s="519" t="str">
        <f>'選手情報'!$C$26&amp;" "&amp;'選手情報'!$I$26</f>
        <v> </v>
      </c>
      <c r="G58" s="519" t="str">
        <f>'選手情報'!$C$26&amp;" "&amp;'選手情報'!$I$26</f>
        <v> </v>
      </c>
      <c r="H58" s="519" t="str">
        <f>'選手情報'!$C$26&amp;" "&amp;'選手情報'!$I$26</f>
        <v> </v>
      </c>
      <c r="I58" s="519" t="str">
        <f>'選手情報'!$C$26&amp;" "&amp;'選手情報'!$I$26</f>
        <v> </v>
      </c>
      <c r="J58" s="519" t="str">
        <f>'選手情報'!$C$26&amp;" "&amp;'選手情報'!$I$26</f>
        <v> </v>
      </c>
      <c r="K58" s="519" t="str">
        <f>'選手情報'!$C$26&amp;" "&amp;'選手情報'!$I$26</f>
        <v> </v>
      </c>
      <c r="L58" s="519" t="str">
        <f>'選手情報'!$C$26&amp;" "&amp;'選手情報'!$I$26</f>
        <v> </v>
      </c>
      <c r="M58" s="519" t="str">
        <f>'選手情報'!$C$26&amp;" "&amp;'選手情報'!$I$26</f>
        <v> </v>
      </c>
      <c r="N58" s="519" t="str">
        <f>'選手情報'!$C$26&amp;" "&amp;'選手情報'!$I$26</f>
        <v> </v>
      </c>
      <c r="O58" s="520" t="str">
        <f>'選手情報'!$C$26&amp;" "&amp;'選手情報'!$I$26</f>
        <v> </v>
      </c>
      <c r="P58" s="531"/>
      <c r="Q58" s="532"/>
      <c r="R58" s="533"/>
      <c r="S58" s="534"/>
      <c r="T58" s="529"/>
      <c r="U58" s="530"/>
      <c r="V58" s="535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534"/>
      <c r="AM58" s="529"/>
      <c r="AN58" s="529"/>
      <c r="AO58" s="529"/>
      <c r="AP58" s="529"/>
      <c r="AQ58" s="529"/>
      <c r="AR58" s="529"/>
      <c r="AS58" s="529"/>
      <c r="AT58" s="529"/>
      <c r="AU58" s="529"/>
      <c r="AV58" s="529"/>
      <c r="AW58" s="529"/>
      <c r="AX58" s="530"/>
      <c r="AY58" s="515"/>
      <c r="AZ58" s="516"/>
      <c r="BA58" s="516"/>
      <c r="BB58" s="516"/>
      <c r="BC58" s="516"/>
      <c r="BD58" s="516"/>
      <c r="BE58" s="517"/>
    </row>
    <row r="59" spans="2:57" ht="3.7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</row>
    <row r="60" spans="2:38" ht="13.5" customHeight="1">
      <c r="B60" s="82" t="s">
        <v>128</v>
      </c>
      <c r="C60" s="82"/>
      <c r="D60" s="81"/>
      <c r="E60" s="81"/>
      <c r="F60" s="81"/>
      <c r="G60" s="81"/>
      <c r="H60" s="81"/>
      <c r="I60" s="81"/>
      <c r="J60" s="81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</row>
    <row r="61" spans="2:38" ht="14.25" customHeight="1">
      <c r="B61" s="83" t="s">
        <v>136</v>
      </c>
      <c r="C61" s="82"/>
      <c r="D61" s="81"/>
      <c r="E61" s="81"/>
      <c r="F61" s="81"/>
      <c r="G61" s="81"/>
      <c r="H61" s="81"/>
      <c r="I61" s="81"/>
      <c r="J61" s="8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</row>
    <row r="62" spans="2:38" ht="13.5" customHeight="1" thickBot="1">
      <c r="B62" s="83" t="s">
        <v>131</v>
      </c>
      <c r="C62" s="82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7"/>
      <c r="AK62" s="57"/>
      <c r="AL62" s="57"/>
    </row>
    <row r="63" spans="2:57" ht="13.5" customHeight="1">
      <c r="B63" s="83" t="s">
        <v>129</v>
      </c>
      <c r="C63" s="82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7"/>
      <c r="AK63" s="57"/>
      <c r="AL63" s="57"/>
      <c r="AM63" s="521" t="s">
        <v>126</v>
      </c>
      <c r="AN63" s="521"/>
      <c r="AO63" s="521"/>
      <c r="AP63" s="521"/>
      <c r="AQ63" s="521"/>
      <c r="AR63" s="521"/>
      <c r="AS63" s="521"/>
      <c r="AT63" s="521"/>
      <c r="AU63" s="521"/>
      <c r="AV63" s="522">
        <f>IF('チーム情報'!F38="","",'チーム情報'!F38&amp;" "&amp;'チーム情報'!L38)</f>
      </c>
      <c r="AW63" s="523"/>
      <c r="AX63" s="523"/>
      <c r="AY63" s="523"/>
      <c r="AZ63" s="523"/>
      <c r="BA63" s="523"/>
      <c r="BB63" s="523"/>
      <c r="BC63" s="523"/>
      <c r="BD63" s="523"/>
      <c r="BE63" s="524"/>
    </row>
    <row r="64" spans="2:57" ht="12" customHeight="1" thickBot="1">
      <c r="B64" s="82" t="s">
        <v>130</v>
      </c>
      <c r="C64" s="82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21"/>
      <c r="AN64" s="521"/>
      <c r="AO64" s="521"/>
      <c r="AP64" s="521"/>
      <c r="AQ64" s="521"/>
      <c r="AR64" s="521"/>
      <c r="AS64" s="521"/>
      <c r="AT64" s="521"/>
      <c r="AU64" s="521"/>
      <c r="AV64" s="525"/>
      <c r="AW64" s="526"/>
      <c r="AX64" s="526"/>
      <c r="AY64" s="526"/>
      <c r="AZ64" s="526"/>
      <c r="BA64" s="526"/>
      <c r="BB64" s="526"/>
      <c r="BC64" s="526"/>
      <c r="BD64" s="526"/>
      <c r="BE64" s="527"/>
    </row>
  </sheetData>
  <sheetProtection sheet="1" selectLockedCells="1" selectUnlockedCells="1"/>
  <mergeCells count="190">
    <mergeCell ref="E39:O39"/>
    <mergeCell ref="B24:F25"/>
    <mergeCell ref="B26:F27"/>
    <mergeCell ref="B28:F29"/>
    <mergeCell ref="B30:F31"/>
    <mergeCell ref="S39:U40"/>
    <mergeCell ref="E57:O57"/>
    <mergeCell ref="E55:O55"/>
    <mergeCell ref="E53:O53"/>
    <mergeCell ref="E51:O51"/>
    <mergeCell ref="E49:O49"/>
    <mergeCell ref="E47:O47"/>
    <mergeCell ref="E45:O45"/>
    <mergeCell ref="E43:O43"/>
    <mergeCell ref="E41:O41"/>
    <mergeCell ref="P45:R46"/>
    <mergeCell ref="P43:R44"/>
    <mergeCell ref="P41:R42"/>
    <mergeCell ref="P39:R40"/>
    <mergeCell ref="S57:U58"/>
    <mergeCell ref="S55:U56"/>
    <mergeCell ref="S53:U54"/>
    <mergeCell ref="S51:U52"/>
    <mergeCell ref="B55:D56"/>
    <mergeCell ref="B57:D58"/>
    <mergeCell ref="P57:R58"/>
    <mergeCell ref="P55:R56"/>
    <mergeCell ref="P53:R54"/>
    <mergeCell ref="P51:R52"/>
    <mergeCell ref="AL55:AX56"/>
    <mergeCell ref="AL57:AX58"/>
    <mergeCell ref="E56:O56"/>
    <mergeCell ref="E58:O58"/>
    <mergeCell ref="B53:D54"/>
    <mergeCell ref="E42:O42"/>
    <mergeCell ref="S45:U46"/>
    <mergeCell ref="S43:U44"/>
    <mergeCell ref="S41:U42"/>
    <mergeCell ref="E46:O46"/>
    <mergeCell ref="E48:O48"/>
    <mergeCell ref="P49:R50"/>
    <mergeCell ref="P47:R48"/>
    <mergeCell ref="S49:U50"/>
    <mergeCell ref="S47:U48"/>
    <mergeCell ref="AY57:BE58"/>
    <mergeCell ref="AY55:BE56"/>
    <mergeCell ref="AY53:BE54"/>
    <mergeCell ref="AY51:BE52"/>
    <mergeCell ref="AY49:BE50"/>
    <mergeCell ref="AY47:BE48"/>
    <mergeCell ref="AY39:BE40"/>
    <mergeCell ref="AL39:AX40"/>
    <mergeCell ref="V39:AK40"/>
    <mergeCell ref="V57:AK58"/>
    <mergeCell ref="V55:AK56"/>
    <mergeCell ref="V53:AK54"/>
    <mergeCell ref="V51:AK52"/>
    <mergeCell ref="V49:AK50"/>
    <mergeCell ref="V47:AK48"/>
    <mergeCell ref="V45:AK46"/>
    <mergeCell ref="AY43:BE44"/>
    <mergeCell ref="AL43:AX44"/>
    <mergeCell ref="V43:AK44"/>
    <mergeCell ref="V41:AK42"/>
    <mergeCell ref="AL41:AX42"/>
    <mergeCell ref="AY41:BE42"/>
    <mergeCell ref="B19:M20"/>
    <mergeCell ref="N21:AB21"/>
    <mergeCell ref="AY37:BE38"/>
    <mergeCell ref="AL37:AX38"/>
    <mergeCell ref="V37:AK38"/>
    <mergeCell ref="S37:U38"/>
    <mergeCell ref="P37:R38"/>
    <mergeCell ref="B37:D38"/>
    <mergeCell ref="E37:O37"/>
    <mergeCell ref="B35:D36"/>
    <mergeCell ref="E35:O35"/>
    <mergeCell ref="P35:R36"/>
    <mergeCell ref="S35:U36"/>
    <mergeCell ref="AY35:BE36"/>
    <mergeCell ref="AL35:AX36"/>
    <mergeCell ref="V35:AK36"/>
    <mergeCell ref="E38:O38"/>
    <mergeCell ref="AL34:AX34"/>
    <mergeCell ref="V26:X27"/>
    <mergeCell ref="V24:X25"/>
    <mergeCell ref="AW27:AZ27"/>
    <mergeCell ref="S26:U27"/>
    <mergeCell ref="S30:X31"/>
    <mergeCell ref="Y30:AS31"/>
    <mergeCell ref="B5:BE5"/>
    <mergeCell ref="G11:I13"/>
    <mergeCell ref="B7:P9"/>
    <mergeCell ref="AY15:BD16"/>
    <mergeCell ref="B18:M18"/>
    <mergeCell ref="BE15:BE16"/>
    <mergeCell ref="X15:AH15"/>
    <mergeCell ref="AU15:AX17"/>
    <mergeCell ref="N18:AB18"/>
    <mergeCell ref="AY17:BD17"/>
    <mergeCell ref="AI15:AL17"/>
    <mergeCell ref="AR18:BE18"/>
    <mergeCell ref="AC18:AQ18"/>
    <mergeCell ref="X16:AH16"/>
    <mergeCell ref="X17:AH17"/>
    <mergeCell ref="R8:AH9"/>
    <mergeCell ref="AX7:BE9"/>
    <mergeCell ref="AS1:BE1"/>
    <mergeCell ref="AM15:AT17"/>
    <mergeCell ref="G15:W15"/>
    <mergeCell ref="AR19:BF19"/>
    <mergeCell ref="N22:AB22"/>
    <mergeCell ref="G24:R24"/>
    <mergeCell ref="G25:R25"/>
    <mergeCell ref="G31:R31"/>
    <mergeCell ref="G30:R30"/>
    <mergeCell ref="G28:R28"/>
    <mergeCell ref="G27:R27"/>
    <mergeCell ref="G26:R26"/>
    <mergeCell ref="G29:R29"/>
    <mergeCell ref="AF24:AJ24"/>
    <mergeCell ref="AF28:AJ28"/>
    <mergeCell ref="AF26:AJ26"/>
    <mergeCell ref="N19:AB19"/>
    <mergeCell ref="B21:M22"/>
    <mergeCell ref="B15:F17"/>
    <mergeCell ref="G16:W17"/>
    <mergeCell ref="AC23:AQ23"/>
    <mergeCell ref="N20:AB20"/>
    <mergeCell ref="AX30:BD30"/>
    <mergeCell ref="AT30:AV31"/>
    <mergeCell ref="B43:D44"/>
    <mergeCell ref="B45:D46"/>
    <mergeCell ref="B49:D50"/>
    <mergeCell ref="B51:D52"/>
    <mergeCell ref="AV63:BE64"/>
    <mergeCell ref="AM63:AU64"/>
    <mergeCell ref="P34:R34"/>
    <mergeCell ref="V34:AK34"/>
    <mergeCell ref="E54:O54"/>
    <mergeCell ref="E50:O50"/>
    <mergeCell ref="E52:O52"/>
    <mergeCell ref="B47:D48"/>
    <mergeCell ref="AY34:BE34"/>
    <mergeCell ref="E36:O36"/>
    <mergeCell ref="B34:D34"/>
    <mergeCell ref="E34:O34"/>
    <mergeCell ref="AY45:BE46"/>
    <mergeCell ref="AL45:AX46"/>
    <mergeCell ref="AL47:AX48"/>
    <mergeCell ref="AL49:AX50"/>
    <mergeCell ref="AL51:AX52"/>
    <mergeCell ref="AL53:AX54"/>
    <mergeCell ref="E40:O40"/>
    <mergeCell ref="E44:O44"/>
    <mergeCell ref="B39:D40"/>
    <mergeCell ref="B41:D42"/>
    <mergeCell ref="AW31:AZ31"/>
    <mergeCell ref="BB31:BE31"/>
    <mergeCell ref="B23:M23"/>
    <mergeCell ref="BB27:BE27"/>
    <mergeCell ref="Y25:AS25"/>
    <mergeCell ref="AA24:AD24"/>
    <mergeCell ref="S24:U25"/>
    <mergeCell ref="AA26:AD26"/>
    <mergeCell ref="AT24:AV25"/>
    <mergeCell ref="V28:X29"/>
    <mergeCell ref="AR23:BE23"/>
    <mergeCell ref="AA28:AD28"/>
    <mergeCell ref="S28:U29"/>
    <mergeCell ref="Y29:AS29"/>
    <mergeCell ref="Y27:AS27"/>
    <mergeCell ref="AT26:AV27"/>
    <mergeCell ref="AT28:AV29"/>
    <mergeCell ref="AW29:AZ29"/>
    <mergeCell ref="AX24:BD24"/>
    <mergeCell ref="AX26:BD26"/>
    <mergeCell ref="AX28:BD28"/>
    <mergeCell ref="BB25:BE25"/>
    <mergeCell ref="BB29:BE29"/>
    <mergeCell ref="S34:U34"/>
    <mergeCell ref="AC21:AQ21"/>
    <mergeCell ref="AC20:AQ20"/>
    <mergeCell ref="AC22:AQ22"/>
    <mergeCell ref="AC19:AQ19"/>
    <mergeCell ref="N23:AB23"/>
    <mergeCell ref="AR21:BF21"/>
    <mergeCell ref="AR20:BE20"/>
    <mergeCell ref="AR22:BE22"/>
    <mergeCell ref="AW25:AZ25"/>
  </mergeCells>
  <dataValidations count="12">
    <dataValidation type="custom" allowBlank="1" showInputMessage="1" showErrorMessage="1" sqref="AY35 P35">
      <formula1>LEN(申込書（福岡県大会）!#REF!)</formula1>
    </dataValidation>
    <dataValidation type="custom" allowBlank="1" showInputMessage="1" showErrorMessage="1" sqref="AY37 P37">
      <formula1>LEN(申込書（福岡県大会）!#REF!)</formula1>
    </dataValidation>
    <dataValidation type="custom" allowBlank="1" showInputMessage="1" showErrorMessage="1" sqref="AY41 P41">
      <formula1>LEN(AN19)</formula1>
    </dataValidation>
    <dataValidation type="custom" allowBlank="1" showInputMessage="1" showErrorMessage="1" sqref="AY43 P43">
      <formula1>LEN(AN20)</formula1>
    </dataValidation>
    <dataValidation type="custom" allowBlank="1" showInputMessage="1" showErrorMessage="1" sqref="AY45 P45">
      <formula1>LEN(AN21)</formula1>
    </dataValidation>
    <dataValidation type="custom" allowBlank="1" showInputMessage="1" showErrorMessage="1" sqref="AY47 P47">
      <formula1>LEN(AN22)</formula1>
    </dataValidation>
    <dataValidation type="custom" allowBlank="1" showInputMessage="1" showErrorMessage="1" sqref="AY49 P49">
      <formula1>LEN(AN23)</formula1>
    </dataValidation>
    <dataValidation type="custom" allowBlank="1" showInputMessage="1" showErrorMessage="1" sqref="AY51 P51">
      <formula1>LEN(AN24)</formula1>
    </dataValidation>
    <dataValidation type="custom" allowBlank="1" showInputMessage="1" showErrorMessage="1" sqref="AY53 P53">
      <formula1>LEN(AN25)</formula1>
    </dataValidation>
    <dataValidation type="custom" allowBlank="1" showInputMessage="1" showErrorMessage="1" sqref="AY55 P55">
      <formula1>LEN(AN26)</formula1>
    </dataValidation>
    <dataValidation type="custom" allowBlank="1" showInputMessage="1" showErrorMessage="1" sqref="AY57 P57">
      <formula1>LEN(AN27)</formula1>
    </dataValidation>
    <dataValidation type="custom" allowBlank="1" showInputMessage="1" showErrorMessage="1" sqref="AY39 P39">
      <formula1>LEN(AN18)</formula1>
    </dataValidation>
  </dataValidations>
  <printOptions horizontalCentered="1"/>
  <pageMargins left="0.2362204724409449" right="0.2362204724409449" top="0.11811023622047245" bottom="0.11811023622047245" header="0.31496062992125984" footer="0.31496062992125984"/>
  <pageSetup horizontalDpi="600" verticalDpi="600" orientation="portrait" paperSize="9" scale="93" r:id="rId2"/>
  <colBreaks count="1" manualBreakCount="1">
    <brk id="5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C1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8.140625" style="0" customWidth="1"/>
    <col min="2" max="3" width="18.140625" style="97" customWidth="1"/>
  </cols>
  <sheetData>
    <row r="1" spans="1:2" ht="17.25" customHeight="1">
      <c r="A1" t="s">
        <v>159</v>
      </c>
      <c r="B1" s="97">
        <f>'チーム情報'!R10</f>
        <v>0</v>
      </c>
    </row>
    <row r="2" spans="1:2" ht="17.25" customHeight="1">
      <c r="A2" t="s">
        <v>160</v>
      </c>
      <c r="B2" s="97">
        <f>'チーム情報'!AE4</f>
        <v>0</v>
      </c>
    </row>
    <row r="3" spans="1:3" ht="17.25" customHeight="1">
      <c r="A3" t="s">
        <v>161</v>
      </c>
      <c r="B3" s="97">
        <f>'チーム情報'!A4</f>
        <v>0</v>
      </c>
      <c r="C3" s="97">
        <f>IF('チーム情報'!AJ4="","",'チーム情報'!AJ4)</f>
      </c>
    </row>
    <row r="4" spans="1:3" ht="17.25" customHeight="1">
      <c r="A4" t="s">
        <v>162</v>
      </c>
      <c r="B4" s="97">
        <f>IF('チーム情報'!F16="","",'チーム情報'!F16&amp;" "&amp;'チーム情報'!L16)</f>
      </c>
      <c r="C4" s="97">
        <f>'チーム情報'!F26</f>
        <v>0</v>
      </c>
    </row>
    <row r="5" spans="1:3" ht="17.25" customHeight="1">
      <c r="A5" t="s">
        <v>163</v>
      </c>
      <c r="B5" s="97">
        <f>IF('チーム情報'!F18="","",'チーム情報'!F18&amp;" "&amp;'チーム情報'!L18)</f>
      </c>
      <c r="C5" s="97">
        <f>'チーム情報'!F28</f>
        <v>0</v>
      </c>
    </row>
    <row r="6" spans="1:3" ht="17.25" customHeight="1">
      <c r="A6" t="s">
        <v>6</v>
      </c>
      <c r="B6" s="97">
        <f>IF('チーム情報'!F20="","",'チーム情報'!F20&amp;" "&amp;'チーム情報'!L20)</f>
      </c>
      <c r="C6" s="97">
        <f>'チーム情報'!F30</f>
        <v>0</v>
      </c>
    </row>
    <row r="7" spans="1:3" ht="17.25" customHeight="1">
      <c r="A7" t="s">
        <v>164</v>
      </c>
      <c r="B7" s="97">
        <f>'②冊子申込書'!D30</f>
        <v>0</v>
      </c>
      <c r="C7" s="98">
        <f>'②冊子申込書'!I30</f>
        <v>0</v>
      </c>
    </row>
    <row r="8" spans="1:3" ht="17.25" customHeight="1">
      <c r="A8" t="s">
        <v>165</v>
      </c>
      <c r="B8" s="97">
        <f>IF('選手情報'!C4="","",'選手情報'!C4&amp;" "&amp;'選手情報'!I4)</f>
      </c>
      <c r="C8" s="97">
        <f>'選手情報'!AE4</f>
        <v>0</v>
      </c>
    </row>
    <row r="9" spans="1:3" ht="17.25" customHeight="1">
      <c r="A9" t="s">
        <v>166</v>
      </c>
      <c r="B9" s="97">
        <f>IF('選手情報'!C6="","",'選手情報'!C6&amp;" "&amp;'選手情報'!I6)</f>
      </c>
      <c r="C9" s="97">
        <f>'選手情報'!AE6</f>
        <v>0</v>
      </c>
    </row>
    <row r="10" spans="1:3" ht="17.25" customHeight="1">
      <c r="A10" t="s">
        <v>167</v>
      </c>
      <c r="B10" s="97">
        <f>IF('選手情報'!C8="","",'選手情報'!C8&amp;" "&amp;'選手情報'!I8)</f>
      </c>
      <c r="C10" s="97">
        <f>'選手情報'!AE8</f>
        <v>0</v>
      </c>
    </row>
    <row r="11" spans="1:3" ht="17.25" customHeight="1">
      <c r="A11" t="s">
        <v>168</v>
      </c>
      <c r="B11" s="97">
        <f>IF('選手情報'!C10="","",'選手情報'!C10&amp;" "&amp;'選手情報'!I10)</f>
      </c>
      <c r="C11" s="97">
        <f>'選手情報'!AE10</f>
        <v>0</v>
      </c>
    </row>
    <row r="12" spans="1:3" ht="17.25" customHeight="1">
      <c r="A12" t="s">
        <v>169</v>
      </c>
      <c r="B12" s="97">
        <f>IF('選手情報'!C12="","",'選手情報'!C12&amp;" "&amp;'選手情報'!I12)</f>
      </c>
      <c r="C12" s="97">
        <f>'選手情報'!AE12</f>
        <v>0</v>
      </c>
    </row>
    <row r="13" spans="1:3" ht="17.25" customHeight="1">
      <c r="A13" t="s">
        <v>170</v>
      </c>
      <c r="B13" s="97">
        <f>IF('選手情報'!C14="","",'選手情報'!C14&amp;" "&amp;'選手情報'!I14)</f>
      </c>
      <c r="C13" s="97">
        <f>'選手情報'!AE14</f>
        <v>0</v>
      </c>
    </row>
    <row r="14" spans="1:3" ht="17.25" customHeight="1">
      <c r="A14" t="s">
        <v>171</v>
      </c>
      <c r="B14" s="97">
        <f>IF('選手情報'!C16="","",'選手情報'!C16&amp;" "&amp;'選手情報'!I16)</f>
      </c>
      <c r="C14" s="97">
        <f>'選手情報'!AE16</f>
        <v>0</v>
      </c>
    </row>
    <row r="15" spans="1:3" ht="17.25" customHeight="1">
      <c r="A15" t="s">
        <v>172</v>
      </c>
      <c r="B15" s="97">
        <f>IF('選手情報'!C18="","",'選手情報'!C18&amp;" "&amp;'選手情報'!I18)</f>
      </c>
      <c r="C15" s="97">
        <f>'選手情報'!AE18</f>
        <v>0</v>
      </c>
    </row>
    <row r="16" spans="1:3" ht="17.25" customHeight="1">
      <c r="A16" t="s">
        <v>173</v>
      </c>
      <c r="B16" s="97">
        <f>IF('選手情報'!C20="","",'選手情報'!C20&amp;" "&amp;'選手情報'!I20)</f>
      </c>
      <c r="C16" s="97">
        <f>'選手情報'!AE20</f>
        <v>0</v>
      </c>
    </row>
    <row r="17" spans="1:3" ht="17.25" customHeight="1">
      <c r="A17" t="s">
        <v>174</v>
      </c>
      <c r="B17" s="97">
        <f>IF('選手情報'!C22="","",'選手情報'!C22&amp;" "&amp;'選手情報'!I22)</f>
      </c>
      <c r="C17" s="97">
        <f>'選手情報'!AE22</f>
        <v>0</v>
      </c>
    </row>
    <row r="18" spans="1:3" ht="17.25" customHeight="1">
      <c r="A18" t="s">
        <v>175</v>
      </c>
      <c r="B18" s="97">
        <f>IF('選手情報'!C24="","",'選手情報'!C24&amp;" "&amp;'選手情報'!I24)</f>
      </c>
      <c r="C18" s="97">
        <f>'選手情報'!AE24</f>
        <v>0</v>
      </c>
    </row>
    <row r="19" spans="1:3" ht="17.25" customHeight="1">
      <c r="A19" t="s">
        <v>176</v>
      </c>
      <c r="B19" s="97">
        <f>IF('選手情報'!C26="","",'選手情報'!C26&amp;" "&amp;'選手情報'!I26)</f>
      </c>
      <c r="C19" s="97">
        <f>'選手情報'!AE26</f>
        <v>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B2:O31"/>
  <sheetViews>
    <sheetView zoomScalePageLayoutView="0" workbookViewId="0" topLeftCell="A1">
      <selection activeCell="Q7" sqref="Q7"/>
    </sheetView>
  </sheetViews>
  <sheetFormatPr defaultColWidth="9.00390625" defaultRowHeight="15"/>
  <cols>
    <col min="1" max="1" width="4.00390625" style="99" customWidth="1"/>
    <col min="2" max="2" width="4.421875" style="103" customWidth="1"/>
    <col min="3" max="3" width="11.28125" style="99" customWidth="1"/>
    <col min="4" max="5" width="4.421875" style="103" customWidth="1"/>
    <col min="6" max="6" width="0.85546875" style="103" customWidth="1"/>
    <col min="7" max="7" width="4.421875" style="103" customWidth="1"/>
    <col min="8" max="8" width="12.57421875" style="99" customWidth="1"/>
    <col min="9" max="10" width="4.421875" style="103" customWidth="1"/>
    <col min="11" max="11" width="1.57421875" style="99" customWidth="1"/>
    <col min="12" max="16384" width="9.00390625" style="99" customWidth="1"/>
  </cols>
  <sheetData>
    <row r="2" spans="2:12" ht="27.75">
      <c r="B2" s="643" t="s">
        <v>177</v>
      </c>
      <c r="C2" s="644"/>
      <c r="D2" s="644"/>
      <c r="E2" s="644"/>
      <c r="F2" s="644"/>
      <c r="G2" s="644"/>
      <c r="H2" s="644"/>
      <c r="I2" s="644"/>
      <c r="J2" s="100"/>
      <c r="K2" s="101"/>
      <c r="L2" s="102"/>
    </row>
    <row r="3" spans="9:10" ht="23.25" customHeight="1">
      <c r="I3" s="645"/>
      <c r="J3" s="646"/>
    </row>
    <row r="4" spans="2:15" ht="17.25" customHeight="1">
      <c r="B4" s="127">
        <f>'チーム情報'!A4</f>
        <v>0</v>
      </c>
      <c r="C4" s="128"/>
      <c r="D4" s="128"/>
      <c r="E4" s="128"/>
      <c r="F4" s="128"/>
      <c r="G4" s="128"/>
      <c r="H4" s="129">
        <f>'チーム情報'!R10</f>
        <v>0</v>
      </c>
      <c r="I4" s="162">
        <f>'チーム情報'!AE4</f>
        <v>0</v>
      </c>
      <c r="J4" s="163"/>
      <c r="O4" s="104"/>
    </row>
    <row r="5" spans="2:15" ht="17.25" customHeight="1">
      <c r="B5" s="105" t="s">
        <v>27</v>
      </c>
      <c r="C5" s="647">
        <f>IF('チーム情報'!F16="","",'チーム情報'!F16&amp;" "&amp;'チーム情報'!L16)</f>
      </c>
      <c r="D5" s="648"/>
      <c r="E5" s="648"/>
      <c r="F5" s="106"/>
      <c r="G5" s="107" t="s">
        <v>178</v>
      </c>
      <c r="H5" s="647">
        <f>IF('チーム情報'!F18="","",'チーム情報'!F18&amp;" "&amp;'チーム情報'!L18)</f>
      </c>
      <c r="I5" s="648"/>
      <c r="J5" s="649"/>
      <c r="O5" s="104"/>
    </row>
    <row r="6" spans="2:15" ht="17.25" customHeight="1">
      <c r="B6" s="108" t="s">
        <v>179</v>
      </c>
      <c r="C6" s="650">
        <f>IF('チーム情報'!F20="","",'チーム情報'!F20&amp;" "&amp;'チーム情報'!L20)</f>
      </c>
      <c r="D6" s="646"/>
      <c r="E6" s="646"/>
      <c r="F6" s="109"/>
      <c r="G6" s="110" t="s">
        <v>180</v>
      </c>
      <c r="H6" s="650">
        <f>'②冊子申込書'!D30</f>
        <v>0</v>
      </c>
      <c r="I6" s="646"/>
      <c r="J6" s="651"/>
      <c r="O6" s="104"/>
    </row>
    <row r="7" spans="2:15" s="111" customFormat="1" ht="17.25" customHeight="1">
      <c r="B7" s="112" t="s">
        <v>181</v>
      </c>
      <c r="C7" s="112" t="s">
        <v>182</v>
      </c>
      <c r="D7" s="112" t="s">
        <v>14</v>
      </c>
      <c r="E7" s="112" t="s">
        <v>24</v>
      </c>
      <c r="F7" s="113"/>
      <c r="G7" s="112" t="s">
        <v>181</v>
      </c>
      <c r="H7" s="112" t="s">
        <v>182</v>
      </c>
      <c r="I7" s="112" t="s">
        <v>14</v>
      </c>
      <c r="J7" s="112" t="s">
        <v>24</v>
      </c>
      <c r="O7" s="104"/>
    </row>
    <row r="8" spans="2:15" ht="17.25" customHeight="1">
      <c r="B8" s="114">
        <f>'選手情報'!A4</f>
        <v>1</v>
      </c>
      <c r="C8" s="115">
        <f>IF('選手情報'!C4="","",'選手情報'!C4&amp;" "&amp;'選手情報'!I4)</f>
      </c>
      <c r="D8" s="114">
        <f>'選手情報'!AA4</f>
        <v>0</v>
      </c>
      <c r="E8" s="114">
        <f>'選手情報'!AJ4</f>
        <v>0</v>
      </c>
      <c r="F8" s="116"/>
      <c r="G8" s="114">
        <f>'選手情報'!A16</f>
        <v>7</v>
      </c>
      <c r="H8" s="115">
        <f>IF('選手情報'!C16="","",'選手情報'!C16&amp;" "&amp;'選手情報'!I16)</f>
      </c>
      <c r="I8" s="114">
        <f>'選手情報'!AA16</f>
        <v>0</v>
      </c>
      <c r="J8" s="114">
        <f>'選手情報'!AJ16</f>
        <v>0</v>
      </c>
      <c r="O8" s="104"/>
    </row>
    <row r="9" spans="2:15" ht="17.25" customHeight="1">
      <c r="B9" s="114">
        <f>'選手情報'!A6</f>
        <v>2</v>
      </c>
      <c r="C9" s="115">
        <f>IF('選手情報'!C6="","",'選手情報'!C6&amp;" "&amp;'選手情報'!I6)</f>
      </c>
      <c r="D9" s="114">
        <f>'選手情報'!AA6</f>
        <v>0</v>
      </c>
      <c r="E9" s="114">
        <f>'選手情報'!AJ6</f>
        <v>0</v>
      </c>
      <c r="F9" s="116"/>
      <c r="G9" s="114">
        <f>'選手情報'!A18</f>
        <v>8</v>
      </c>
      <c r="H9" s="115">
        <f>IF('選手情報'!C18="","",'選手情報'!C18&amp;" "&amp;'選手情報'!I18)</f>
      </c>
      <c r="I9" s="114">
        <f>'選手情報'!AA18</f>
        <v>0</v>
      </c>
      <c r="J9" s="114">
        <f>'選手情報'!AJ18</f>
        <v>0</v>
      </c>
      <c r="O9" s="104"/>
    </row>
    <row r="10" spans="2:10" ht="17.25" customHeight="1">
      <c r="B10" s="114">
        <f>'選手情報'!A8</f>
        <v>3</v>
      </c>
      <c r="C10" s="115">
        <f>IF('選手情報'!C8="","",'選手情報'!C8&amp;" "&amp;'選手情報'!I8)</f>
      </c>
      <c r="D10" s="114">
        <f>'選手情報'!AA8</f>
        <v>0</v>
      </c>
      <c r="E10" s="114">
        <f>'選手情報'!AJ8</f>
        <v>0</v>
      </c>
      <c r="F10" s="116"/>
      <c r="G10" s="114">
        <f>'選手情報'!A20</f>
        <v>9</v>
      </c>
      <c r="H10" s="115">
        <f>IF('選手情報'!C20="","",'選手情報'!C20&amp;" "&amp;'選手情報'!I20)</f>
      </c>
      <c r="I10" s="114">
        <f>'選手情報'!AA20</f>
        <v>0</v>
      </c>
      <c r="J10" s="114">
        <f>'選手情報'!AJ20</f>
        <v>0</v>
      </c>
    </row>
    <row r="11" spans="2:10" ht="17.25" customHeight="1">
      <c r="B11" s="114">
        <f>'選手情報'!A10</f>
        <v>4</v>
      </c>
      <c r="C11" s="115">
        <f>IF('選手情報'!C10="","",'選手情報'!C10&amp;" "&amp;'選手情報'!I10)</f>
      </c>
      <c r="D11" s="114">
        <f>'選手情報'!AA10</f>
        <v>0</v>
      </c>
      <c r="E11" s="114">
        <f>'選手情報'!AJ10</f>
        <v>0</v>
      </c>
      <c r="F11" s="116"/>
      <c r="G11" s="114">
        <f>'選手情報'!A22</f>
        <v>10</v>
      </c>
      <c r="H11" s="115">
        <f>IF('選手情報'!C22="","",'選手情報'!C22&amp;" "&amp;'選手情報'!I22)</f>
      </c>
      <c r="I11" s="114">
        <f>'選手情報'!AA22</f>
        <v>0</v>
      </c>
      <c r="J11" s="114">
        <f>'選手情報'!AJ22</f>
        <v>0</v>
      </c>
    </row>
    <row r="12" spans="2:10" ht="17.25" customHeight="1">
      <c r="B12" s="114">
        <f>'選手情報'!A12</f>
        <v>5</v>
      </c>
      <c r="C12" s="115">
        <f>IF('選手情報'!C12="","",'選手情報'!C12&amp;" "&amp;'選手情報'!I12)</f>
      </c>
      <c r="D12" s="114">
        <f>'選手情報'!AA12</f>
        <v>0</v>
      </c>
      <c r="E12" s="114">
        <f>'選手情報'!AJ12</f>
        <v>0</v>
      </c>
      <c r="F12" s="116"/>
      <c r="G12" s="114">
        <f>'選手情報'!A24</f>
        <v>11</v>
      </c>
      <c r="H12" s="115">
        <f>IF('選手情報'!C24="","",'選手情報'!C24&amp;" "&amp;'選手情報'!I24)</f>
      </c>
      <c r="I12" s="114">
        <f>'選手情報'!AA24</f>
        <v>0</v>
      </c>
      <c r="J12" s="114">
        <f>'選手情報'!AJ24</f>
        <v>0</v>
      </c>
    </row>
    <row r="13" spans="2:10" ht="17.25" customHeight="1">
      <c r="B13" s="114">
        <f>'選手情報'!A14</f>
        <v>6</v>
      </c>
      <c r="C13" s="115">
        <f>IF('選手情報'!C14="","",'選手情報'!C14&amp;" "&amp;'選手情報'!I14)</f>
      </c>
      <c r="D13" s="114">
        <f>'選手情報'!AA14</f>
        <v>0</v>
      </c>
      <c r="E13" s="114">
        <f>'選手情報'!AJ14</f>
        <v>0</v>
      </c>
      <c r="F13" s="117"/>
      <c r="G13" s="114">
        <f>'選手情報'!A26</f>
        <v>12</v>
      </c>
      <c r="H13" s="115">
        <f>IF('選手情報'!C26="","",'選手情報'!C26&amp;" "&amp;'選手情報'!I26)</f>
      </c>
      <c r="I13" s="114">
        <f>'選手情報'!AA26</f>
        <v>0</v>
      </c>
      <c r="J13" s="114">
        <f>'選手情報'!AJ26</f>
        <v>0</v>
      </c>
    </row>
    <row r="14" ht="9.75" customHeight="1"/>
    <row r="15" spans="2:11" ht="21.75" customHeight="1">
      <c r="B15" s="118"/>
      <c r="C15" s="119"/>
      <c r="D15" s="119"/>
      <c r="E15" s="119"/>
      <c r="F15" s="119"/>
      <c r="G15" s="118"/>
      <c r="H15" s="103"/>
      <c r="I15" s="119"/>
      <c r="J15" s="119"/>
      <c r="K15" s="119"/>
    </row>
    <row r="16" spans="2:11" ht="18.75">
      <c r="B16" s="118"/>
      <c r="C16" s="119"/>
      <c r="D16" s="120"/>
      <c r="E16" s="120"/>
      <c r="F16" s="119"/>
      <c r="G16" s="118"/>
      <c r="H16" s="121"/>
      <c r="I16" s="120"/>
      <c r="J16" s="120"/>
      <c r="K16" s="120"/>
    </row>
    <row r="17" spans="2:11" ht="18.75">
      <c r="B17" s="118"/>
      <c r="C17" s="119"/>
      <c r="D17" s="120"/>
      <c r="E17" s="120"/>
      <c r="F17" s="119"/>
      <c r="G17" s="118"/>
      <c r="H17" s="121"/>
      <c r="I17" s="120"/>
      <c r="J17" s="120"/>
      <c r="K17" s="120"/>
    </row>
    <row r="18" spans="2:11" ht="18.75">
      <c r="B18" s="118"/>
      <c r="C18" s="119"/>
      <c r="D18" s="120"/>
      <c r="E18" s="120"/>
      <c r="F18" s="119"/>
      <c r="G18" s="118"/>
      <c r="H18" s="121"/>
      <c r="I18" s="120"/>
      <c r="J18" s="120"/>
      <c r="K18" s="120"/>
    </row>
    <row r="22" spans="2:10" ht="16.5">
      <c r="B22" s="122"/>
      <c r="C22" s="641"/>
      <c r="D22" s="642"/>
      <c r="E22" s="642"/>
      <c r="F22" s="642"/>
      <c r="G22" s="642"/>
      <c r="H22" s="642"/>
      <c r="I22" s="123"/>
      <c r="J22" s="123"/>
    </row>
    <row r="23" spans="2:10" ht="21.75" customHeight="1">
      <c r="B23" s="124"/>
      <c r="C23" s="125"/>
      <c r="D23" s="119"/>
      <c r="E23" s="119"/>
      <c r="F23" s="119"/>
      <c r="G23" s="124"/>
      <c r="H23" s="125"/>
      <c r="J23" s="119"/>
    </row>
    <row r="24" spans="2:10" ht="21.75" customHeight="1">
      <c r="B24" s="124"/>
      <c r="C24" s="125"/>
      <c r="D24" s="119"/>
      <c r="E24" s="119"/>
      <c r="F24" s="119"/>
      <c r="G24" s="124"/>
      <c r="H24" s="125"/>
      <c r="J24" s="119"/>
    </row>
    <row r="25" spans="2:10" s="111" customFormat="1" ht="12">
      <c r="B25" s="126"/>
      <c r="C25" s="126"/>
      <c r="D25" s="126"/>
      <c r="E25" s="126"/>
      <c r="F25" s="126"/>
      <c r="G25" s="126"/>
      <c r="H25" s="126"/>
      <c r="I25" s="126"/>
      <c r="J25" s="126"/>
    </row>
    <row r="26" spans="2:8" ht="18" customHeight="1">
      <c r="B26" s="124"/>
      <c r="C26" s="125"/>
      <c r="G26" s="124"/>
      <c r="H26" s="125"/>
    </row>
    <row r="27" spans="2:8" ht="18" customHeight="1">
      <c r="B27" s="124"/>
      <c r="C27" s="125"/>
      <c r="G27" s="124"/>
      <c r="H27" s="125"/>
    </row>
    <row r="28" spans="2:8" ht="18" customHeight="1">
      <c r="B28" s="124"/>
      <c r="C28" s="125"/>
      <c r="G28" s="124"/>
      <c r="H28" s="125"/>
    </row>
    <row r="29" spans="2:8" ht="18" customHeight="1">
      <c r="B29" s="124"/>
      <c r="C29" s="125"/>
      <c r="G29" s="124"/>
      <c r="H29" s="125"/>
    </row>
    <row r="30" spans="2:8" ht="18" customHeight="1">
      <c r="B30" s="124"/>
      <c r="C30" s="125"/>
      <c r="G30" s="124"/>
      <c r="H30" s="125"/>
    </row>
    <row r="31" spans="2:8" ht="18" customHeight="1">
      <c r="B31" s="124"/>
      <c r="C31" s="125"/>
      <c r="G31" s="124"/>
      <c r="H31" s="125"/>
    </row>
  </sheetData>
  <sheetProtection sheet="1" objects="1" scenarios="1"/>
  <mergeCells count="7">
    <mergeCell ref="C22:H22"/>
    <mergeCell ref="B2:I2"/>
    <mergeCell ref="I3:J3"/>
    <mergeCell ref="C5:E5"/>
    <mergeCell ref="H5:J5"/>
    <mergeCell ref="C6:E6"/>
    <mergeCell ref="H6:J6"/>
  </mergeCells>
  <conditionalFormatting sqref="H4">
    <cfRule type="cellIs" priority="10" dxfId="11" operator="equal" stopIfTrue="1">
      <formula>0</formula>
    </cfRule>
  </conditionalFormatting>
  <conditionalFormatting sqref="I4">
    <cfRule type="cellIs" priority="6" dxfId="11" operator="equal" stopIfTrue="1">
      <formula>0</formula>
    </cfRule>
    <cfRule type="cellIs" priority="9" dxfId="11" operator="equal" stopIfTrue="1">
      <formula>0</formula>
    </cfRule>
  </conditionalFormatting>
  <conditionalFormatting sqref="C5 B9:B13 D9:E13 C7:C13">
    <cfRule type="cellIs" priority="8" dxfId="11" operator="equal" stopIfTrue="1">
      <formula>0</formula>
    </cfRule>
  </conditionalFormatting>
  <conditionalFormatting sqref="B8:J13">
    <cfRule type="cellIs" priority="7" dxfId="11" operator="equal" stopIfTrue="1">
      <formula>0</formula>
    </cfRule>
  </conditionalFormatting>
  <conditionalFormatting sqref="H6">
    <cfRule type="cellIs" priority="5" dxfId="11" operator="equal" stopIfTrue="1">
      <formula>0</formula>
    </cfRule>
  </conditionalFormatting>
  <conditionalFormatting sqref="H5">
    <cfRule type="cellIs" priority="4" dxfId="11" operator="equal" stopIfTrue="1">
      <formula>0</formula>
    </cfRule>
  </conditionalFormatting>
  <conditionalFormatting sqref="C6">
    <cfRule type="cellIs" priority="3" dxfId="11" operator="equal" stopIfTrue="1">
      <formula>0</formula>
    </cfRule>
  </conditionalFormatting>
  <conditionalFormatting sqref="G8:G13">
    <cfRule type="cellIs" priority="2" dxfId="11" operator="equal" stopIfTrue="1">
      <formula>0</formula>
    </cfRule>
  </conditionalFormatting>
  <conditionalFormatting sqref="H8:H13">
    <cfRule type="cellIs" priority="1" dxfId="11" operator="equal" stopIfTrue="1">
      <formula>0</formula>
    </cfRule>
  </conditionalFormatting>
  <dataValidations count="2">
    <dataValidation allowBlank="1" showInputMessage="1" showErrorMessage="1" imeMode="halfAlpha" sqref="D26:E31"/>
    <dataValidation allowBlank="1" showInputMessage="1" showErrorMessage="1" imeMode="hiragana" sqref="C23:C3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 学</dc:creator>
  <cp:keywords/>
  <dc:description/>
  <cp:lastModifiedBy>鶴野秀樹</cp:lastModifiedBy>
  <cp:lastPrinted>2023-05-13T12:03:02Z</cp:lastPrinted>
  <dcterms:created xsi:type="dcterms:W3CDTF">2012-04-19T12:45:11Z</dcterms:created>
  <dcterms:modified xsi:type="dcterms:W3CDTF">2023-05-15T15:03:18Z</dcterms:modified>
  <cp:category/>
  <cp:version/>
  <cp:contentType/>
  <cp:contentStatus/>
</cp:coreProperties>
</file>